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josephwashington/Downloads/"/>
    </mc:Choice>
  </mc:AlternateContent>
  <xr:revisionPtr revIDLastSave="0" documentId="8_{215832C6-BC75-7D4A-9B63-767BBB824500}" xr6:coauthVersionLast="47" xr6:coauthVersionMax="47" xr10:uidLastSave="{00000000-0000-0000-0000-000000000000}"/>
  <bookViews>
    <workbookView xWindow="35220" yWindow="500" windowWidth="38400" windowHeight="19920" activeTab="2" xr2:uid="{AA6F1CDD-A11E-004E-9939-3EC8BE40547D}"/>
  </bookViews>
  <sheets>
    <sheet name="Reimbursement Instructions" sheetId="5" r:id="rId1"/>
    <sheet name="Reimbursement Template" sheetId="3" state="hidden" r:id="rId2"/>
    <sheet name="2025 Reimbursement Template" sheetId="7" r:id="rId3"/>
    <sheet name="Sheet1" sheetId="6" state="hidden" r:id="rId4"/>
  </sheets>
  <definedNames>
    <definedName name="Advances">#REF!</definedName>
    <definedName name="ColumnTitle1">#REF!</definedName>
    <definedName name="EndDate">#REF!</definedName>
    <definedName name="_xlnm.Print_Area" localSheetId="0">'Reimbursement Instructions'!$A$1:$B$42</definedName>
    <definedName name="StartDate">#REF!</definedName>
    <definedName name="Subtotal">#REF!</definedName>
    <definedName name="valHighlight" localSheetId="2">IFERROR(IF(#REF!="Yes", TRUE, FALSE),FALSE)</definedName>
    <definedName name="valHighlight" localSheetId="1">IFERROR(IF(#REF!="Yes", TRUE, FALSE),FALSE)</definedName>
    <definedName name="valHighlight">IFERROR(IF(#REF!="Yes",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7" l="1"/>
  <c r="M15" i="7"/>
  <c r="M16" i="7"/>
  <c r="M17" i="7"/>
  <c r="M18" i="7"/>
  <c r="M19" i="7"/>
  <c r="M20" i="7"/>
  <c r="M21" i="7"/>
  <c r="M22" i="7"/>
  <c r="M23" i="7"/>
  <c r="M24" i="7"/>
  <c r="M25" i="7"/>
  <c r="M26" i="7"/>
  <c r="M27" i="7"/>
  <c r="M28" i="7"/>
  <c r="M29" i="7"/>
  <c r="M30" i="7"/>
  <c r="M31" i="7"/>
  <c r="M32" i="7"/>
  <c r="M33" i="7"/>
  <c r="M34" i="7"/>
  <c r="M35" i="7"/>
  <c r="L36" i="7"/>
  <c r="K36" i="7"/>
  <c r="J36" i="7"/>
  <c r="I36" i="7"/>
  <c r="G36" i="7"/>
  <c r="F36" i="7"/>
  <c r="E36" i="7"/>
  <c r="H35" i="7"/>
  <c r="H34" i="7"/>
  <c r="H33" i="7"/>
  <c r="H32" i="7"/>
  <c r="H31" i="7"/>
  <c r="H30" i="7"/>
  <c r="H29" i="7"/>
  <c r="H28" i="7"/>
  <c r="H27" i="7"/>
  <c r="H26" i="7"/>
  <c r="H25" i="7"/>
  <c r="H24" i="7"/>
  <c r="H23" i="7"/>
  <c r="H22" i="7"/>
  <c r="H21" i="7"/>
  <c r="H20" i="7"/>
  <c r="H19" i="7"/>
  <c r="H18" i="7"/>
  <c r="H17" i="7"/>
  <c r="H16" i="7"/>
  <c r="H15" i="7"/>
  <c r="H14" i="7"/>
  <c r="L10" i="7"/>
  <c r="L9" i="7"/>
  <c r="H35" i="3"/>
  <c r="H34" i="3"/>
  <c r="H33" i="3"/>
  <c r="M33" i="3" s="1"/>
  <c r="H32" i="3"/>
  <c r="M32" i="3" s="1"/>
  <c r="H31" i="3"/>
  <c r="M31" i="3" s="1"/>
  <c r="H30" i="3"/>
  <c r="M30" i="3" s="1"/>
  <c r="H29" i="3"/>
  <c r="H28" i="3"/>
  <c r="M28" i="3" s="1"/>
  <c r="H27" i="3"/>
  <c r="H26" i="3"/>
  <c r="H25" i="3"/>
  <c r="H24" i="3"/>
  <c r="M24" i="3" s="1"/>
  <c r="H23" i="3"/>
  <c r="M23" i="3" s="1"/>
  <c r="H22" i="3"/>
  <c r="M22" i="3" s="1"/>
  <c r="H21" i="3"/>
  <c r="M21" i="3" s="1"/>
  <c r="H20" i="3"/>
  <c r="M20" i="3" s="1"/>
  <c r="H19" i="3"/>
  <c r="M19" i="3" s="1"/>
  <c r="H18" i="3"/>
  <c r="M18" i="3" s="1"/>
  <c r="H17" i="3"/>
  <c r="H16" i="3"/>
  <c r="M16" i="3" s="1"/>
  <c r="H15" i="3"/>
  <c r="H14" i="3"/>
  <c r="M14" i="3"/>
  <c r="M15" i="3"/>
  <c r="M25" i="3"/>
  <c r="M35" i="3"/>
  <c r="M34" i="3"/>
  <c r="L10" i="3"/>
  <c r="L9" i="3"/>
  <c r="M36" i="7" l="1"/>
  <c r="M37" i="7" s="1"/>
  <c r="M29" i="3"/>
  <c r="M26" i="3"/>
  <c r="M17" i="3"/>
  <c r="M27" i="3"/>
  <c r="L36" i="3"/>
  <c r="K36" i="3"/>
  <c r="J36" i="3"/>
  <c r="I36" i="3"/>
  <c r="G36" i="3"/>
  <c r="F36" i="3"/>
  <c r="E36" i="3"/>
  <c r="M36" i="3" l="1"/>
  <c r="M37" i="3" s="1"/>
</calcChain>
</file>

<file path=xl/sharedStrings.xml><?xml version="1.0" encoding="utf-8"?>
<sst xmlns="http://schemas.openxmlformats.org/spreadsheetml/2006/main" count="81" uniqueCount="40">
  <si>
    <t>Date of Expense</t>
  </si>
  <si>
    <t>Receipt #</t>
  </si>
  <si>
    <t>Description / Vendor</t>
  </si>
  <si>
    <t>Meals</t>
  </si>
  <si>
    <t>Entertainment</t>
  </si>
  <si>
    <t>Misc.</t>
  </si>
  <si>
    <t>Total</t>
  </si>
  <si>
    <t>TOTAL</t>
  </si>
  <si>
    <t>Approved:</t>
  </si>
  <si>
    <t xml:space="preserve">Notes: </t>
  </si>
  <si>
    <t>Mileage</t>
  </si>
  <si>
    <t>Column1</t>
  </si>
  <si>
    <t>BILL TO:</t>
  </si>
  <si>
    <t>[SELECT from drop-down]</t>
  </si>
  <si>
    <t>End Date:</t>
  </si>
  <si>
    <t>Reimbursements Form</t>
  </si>
  <si>
    <t>Start Date:</t>
  </si>
  <si>
    <t>United States Energy Foundation</t>
  </si>
  <si>
    <t>Energy Action Fund</t>
  </si>
  <si>
    <t>55 Second Street, 24th Floor</t>
  </si>
  <si>
    <t>San Francisco, CA 94105</t>
  </si>
  <si>
    <t>REFERENCE INFORMATION:</t>
  </si>
  <si>
    <t>(Provide MAILING address if getting paid by check)</t>
  </si>
  <si>
    <t>Payee Address:</t>
  </si>
  <si>
    <t>TIME PERIOD FOR EXPENSES SUBMITTED</t>
  </si>
  <si>
    <t>Lodging</t>
  </si>
  <si>
    <t>Airfare</t>
  </si>
  <si>
    <t>Ground Transport</t>
  </si>
  <si>
    <t>Payee Email:</t>
  </si>
  <si>
    <t>Payee Legal Name*:</t>
  </si>
  <si>
    <t>PAYMENT TYPE: (check one)</t>
  </si>
  <si>
    <t>Direct deposit using new bank info**:</t>
  </si>
  <si>
    <t>**Separate form will be provided for new bank info</t>
  </si>
  <si>
    <t>Form Submit Date:</t>
  </si>
  <si>
    <t>PAYABLE TO:</t>
  </si>
  <si>
    <t>*Payee Legal Name should be the same as legal name on W9</t>
  </si>
  <si>
    <t>Event Name</t>
  </si>
  <si>
    <t>Optional Payee Ref #</t>
  </si>
  <si>
    <r>
      <rPr>
        <b/>
        <u/>
        <sz val="11"/>
        <rFont val="Calibri (Body)"/>
      </rPr>
      <t>If no</t>
    </r>
    <r>
      <rPr>
        <b/>
        <sz val="11"/>
        <rFont val="Calibri"/>
        <family val="2"/>
        <scheme val="minor"/>
      </rPr>
      <t xml:space="preserve"> </t>
    </r>
    <r>
      <rPr>
        <sz val="11"/>
        <rFont val="Calibri"/>
        <family val="2"/>
        <scheme val="minor"/>
      </rPr>
      <t>bank info is on file, funds can be paid via Check:</t>
    </r>
  </si>
  <si>
    <t>If bank info is on file, funds will only be paid via 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</si>
</sst>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quot;$&quot;#,##0.00"/>
    <numFmt numFmtId="165" formatCode="0.0"/>
  </numFmts>
  <fonts count="16" x14ac:knownFonts="1">
    <font>
      <sz val="12"/>
      <color theme="1"/>
      <name val="Calibri"/>
      <family val="2"/>
      <scheme val="minor"/>
    </font>
    <font>
      <sz val="24"/>
      <color theme="4" tint="-0.499984740745262"/>
      <name val="Calibri Light"/>
      <family val="2"/>
      <scheme val="major"/>
    </font>
    <font>
      <sz val="11"/>
      <color theme="1" tint="0.24994659260841701"/>
      <name val="Calibri"/>
      <family val="2"/>
      <scheme val="minor"/>
    </font>
    <font>
      <i/>
      <u/>
      <sz val="9"/>
      <color theme="1" tint="4.9989318521683403E-2"/>
      <name val="Calibri Light"/>
      <family val="2"/>
      <scheme val="major"/>
    </font>
    <font>
      <b/>
      <sz val="11"/>
      <color theme="4" tint="-0.499984740745262"/>
      <name val="Calibri Light"/>
      <family val="2"/>
      <scheme val="major"/>
    </font>
    <font>
      <sz val="11"/>
      <color theme="1" tint="0.24994659260841701"/>
      <name val="Calibri Light"/>
      <family val="2"/>
      <scheme val="major"/>
    </font>
    <font>
      <b/>
      <sz val="12"/>
      <color theme="4" tint="-0.499984740745262"/>
      <name val="Calibri Light"/>
      <family val="2"/>
      <scheme val="major"/>
    </font>
    <font>
      <b/>
      <sz val="11"/>
      <color theme="1"/>
      <name val="Calibri"/>
      <family val="2"/>
      <scheme val="minor"/>
    </font>
    <font>
      <sz val="12"/>
      <color theme="1"/>
      <name val="Verdana"/>
      <family val="2"/>
    </font>
    <font>
      <b/>
      <sz val="12"/>
      <color theme="1"/>
      <name val="Verdana"/>
      <family val="2"/>
    </font>
    <font>
      <b/>
      <sz val="16"/>
      <name val="Calibri"/>
      <family val="2"/>
      <scheme val="minor"/>
    </font>
    <font>
      <sz val="11"/>
      <name val="Calibri"/>
      <family val="2"/>
      <scheme val="minor"/>
    </font>
    <font>
      <b/>
      <sz val="11"/>
      <name val="Calibri"/>
      <family val="2"/>
      <scheme val="minor"/>
    </font>
    <font>
      <b/>
      <sz val="11"/>
      <color theme="1" tint="0.249977111117893"/>
      <name val="Calibri"/>
      <family val="2"/>
      <scheme val="minor"/>
    </font>
    <font>
      <sz val="11"/>
      <color theme="1" tint="0.249977111117893"/>
      <name val="Calibri"/>
      <family val="2"/>
      <scheme val="minor"/>
    </font>
    <font>
      <b/>
      <u/>
      <sz val="11"/>
      <name val="Calibri (Body)"/>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right/>
      <top/>
      <bottom style="thin">
        <color theme="1" tint="0.34998626667073579"/>
      </bottom>
      <diagonal/>
    </border>
    <border>
      <left/>
      <right/>
      <top/>
      <bottom style="medium">
        <color theme="3"/>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diagonal/>
    </border>
    <border>
      <left style="thin">
        <color theme="4"/>
      </left>
      <right style="thin">
        <color theme="4"/>
      </right>
      <top style="double">
        <color theme="4"/>
      </top>
      <bottom style="thin">
        <color theme="4"/>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0" fontId="1" fillId="0" borderId="0" applyProtection="0">
      <alignment vertical="top"/>
    </xf>
    <xf numFmtId="0" fontId="2" fillId="0" borderId="0"/>
    <xf numFmtId="0" fontId="3" fillId="0" borderId="0" applyProtection="0">
      <alignment vertical="top"/>
    </xf>
    <xf numFmtId="0" fontId="4" fillId="0" borderId="0" applyFill="0" applyProtection="0">
      <alignment horizontal="right" vertical="center" wrapText="1"/>
    </xf>
    <xf numFmtId="0" fontId="2" fillId="0" borderId="1">
      <alignment horizontal="left" vertical="center" wrapText="1"/>
    </xf>
    <xf numFmtId="0" fontId="5" fillId="0" borderId="0" applyFill="0" applyProtection="0">
      <alignment horizontal="right" vertical="center" indent="1"/>
    </xf>
    <xf numFmtId="14" fontId="2" fillId="0" borderId="0">
      <alignment horizontal="left" vertical="center"/>
    </xf>
    <xf numFmtId="0" fontId="6" fillId="0" borderId="0" applyFill="0" applyProtection="0"/>
    <xf numFmtId="0" fontId="2" fillId="0" borderId="0">
      <alignment vertical="center"/>
    </xf>
    <xf numFmtId="0" fontId="2" fillId="0" borderId="0">
      <alignment vertical="center" wrapText="1"/>
    </xf>
    <xf numFmtId="7" fontId="2" fillId="0" borderId="0" applyFont="0" applyFill="0" applyBorder="0" applyProtection="0">
      <alignment vertical="center"/>
    </xf>
    <xf numFmtId="7" fontId="7" fillId="2" borderId="3">
      <alignment horizontal="center"/>
    </xf>
    <xf numFmtId="7" fontId="7" fillId="0" borderId="5">
      <alignment horizontal="center"/>
    </xf>
    <xf numFmtId="164" fontId="7" fillId="2" borderId="6">
      <alignment horizontal="center"/>
    </xf>
  </cellStyleXfs>
  <cellXfs count="44">
    <xf numFmtId="0" fontId="0" fillId="0" borderId="0" xfId="0"/>
    <xf numFmtId="0" fontId="8" fillId="3" borderId="0" xfId="0" applyFont="1" applyFill="1" applyAlignment="1">
      <alignment horizontal="left"/>
    </xf>
    <xf numFmtId="0" fontId="9" fillId="3" borderId="0" xfId="0" applyFont="1" applyFill="1" applyAlignment="1">
      <alignment horizontal="left"/>
    </xf>
    <xf numFmtId="0" fontId="8" fillId="3" borderId="0" xfId="0" applyFont="1" applyFill="1" applyAlignment="1">
      <alignment horizontal="left" wrapText="1"/>
    </xf>
    <xf numFmtId="0" fontId="8" fillId="3" borderId="0" xfId="0" quotePrefix="1" applyFont="1" applyFill="1" applyAlignment="1">
      <alignment horizontal="left" indent="1"/>
    </xf>
    <xf numFmtId="0" fontId="9" fillId="3" borderId="0" xfId="0" quotePrefix="1" applyFont="1" applyFill="1" applyAlignment="1">
      <alignment horizontal="left" indent="1"/>
    </xf>
    <xf numFmtId="0" fontId="8" fillId="3" borderId="0" xfId="0" applyFont="1" applyFill="1" applyAlignment="1">
      <alignment horizontal="left" indent="1"/>
    </xf>
    <xf numFmtId="0" fontId="8" fillId="3" borderId="0" xfId="0" quotePrefix="1" applyFont="1" applyFill="1" applyAlignment="1">
      <alignment horizontal="left" wrapText="1" indent="1"/>
    </xf>
    <xf numFmtId="0" fontId="8" fillId="3" borderId="0" xfId="0" applyFont="1" applyFill="1" applyAlignment="1">
      <alignment horizontal="left" wrapText="1" indent="1"/>
    </xf>
    <xf numFmtId="0" fontId="11" fillId="0" borderId="0" xfId="0" applyFont="1"/>
    <xf numFmtId="0" fontId="11" fillId="0" borderId="0" xfId="1" applyFont="1">
      <alignment vertical="top"/>
    </xf>
    <xf numFmtId="0" fontId="11" fillId="0" borderId="0" xfId="3" applyFont="1" applyAlignment="1">
      <alignment horizontal="center" vertical="center"/>
    </xf>
    <xf numFmtId="0" fontId="11" fillId="0" borderId="0" xfId="0" applyFont="1" applyAlignment="1">
      <alignment horizontal="right"/>
    </xf>
    <xf numFmtId="0" fontId="11" fillId="0" borderId="0" xfId="0" applyFont="1" applyAlignment="1">
      <alignment horizontal="left"/>
    </xf>
    <xf numFmtId="0" fontId="11" fillId="4" borderId="0" xfId="0" applyFont="1" applyFill="1"/>
    <xf numFmtId="0" fontId="12" fillId="0" borderId="0" xfId="1" applyFont="1">
      <alignment vertical="top"/>
    </xf>
    <xf numFmtId="0" fontId="12" fillId="0" borderId="0" xfId="0" applyFont="1" applyAlignment="1">
      <alignment horizontal="right"/>
    </xf>
    <xf numFmtId="14" fontId="14" fillId="0" borderId="7" xfId="7" quotePrefix="1" applyFont="1" applyBorder="1" applyAlignment="1">
      <alignment horizontal="left"/>
    </xf>
    <xf numFmtId="14" fontId="14" fillId="0" borderId="0" xfId="7" applyFont="1">
      <alignment horizontal="left" vertical="center"/>
    </xf>
    <xf numFmtId="0" fontId="14" fillId="0" borderId="0" xfId="10" applyFont="1">
      <alignment vertical="center" wrapText="1"/>
    </xf>
    <xf numFmtId="7" fontId="14" fillId="0" borderId="0" xfId="11" applyFont="1">
      <alignment vertical="center"/>
    </xf>
    <xf numFmtId="165" fontId="14" fillId="0" borderId="0" xfId="11" applyNumberFormat="1" applyFont="1">
      <alignment vertical="center"/>
    </xf>
    <xf numFmtId="0" fontId="14" fillId="0" borderId="2" xfId="0" applyFont="1" applyBorder="1" applyAlignment="1">
      <alignment vertical="center"/>
    </xf>
    <xf numFmtId="7" fontId="14" fillId="0" borderId="2" xfId="0" applyNumberFormat="1" applyFont="1" applyBorder="1" applyAlignment="1">
      <alignment vertical="center"/>
    </xf>
    <xf numFmtId="0" fontId="14" fillId="0" borderId="0" xfId="6" applyFont="1">
      <alignment horizontal="right" vertical="center" indent="1"/>
    </xf>
    <xf numFmtId="0" fontId="13" fillId="0" borderId="0" xfId="4" applyFont="1">
      <alignment horizontal="right" vertical="center" wrapText="1"/>
    </xf>
    <xf numFmtId="0" fontId="13" fillId="0" borderId="0" xfId="4" applyFont="1" applyAlignment="1">
      <alignment horizontal="right"/>
    </xf>
    <xf numFmtId="7" fontId="13" fillId="0" borderId="5" xfId="13" applyFont="1" applyAlignment="1">
      <alignment horizontal="right" vertical="center" indent="1"/>
    </xf>
    <xf numFmtId="0" fontId="14" fillId="0" borderId="0" xfId="0" applyFont="1"/>
    <xf numFmtId="0" fontId="14" fillId="0" borderId="0" xfId="0" applyFont="1" applyAlignment="1">
      <alignment horizontal="center"/>
    </xf>
    <xf numFmtId="0" fontId="12" fillId="0" borderId="0" xfId="0" applyFont="1"/>
    <xf numFmtId="0" fontId="13" fillId="4" borderId="0" xfId="9" applyFont="1" applyFill="1" applyAlignment="1">
      <alignment horizontal="center" vertical="center" wrapText="1"/>
    </xf>
    <xf numFmtId="7" fontId="13" fillId="4" borderId="4" xfId="12" applyFont="1" applyFill="1" applyBorder="1" applyAlignment="1">
      <alignment horizontal="right" vertical="center" indent="1"/>
    </xf>
    <xf numFmtId="0" fontId="11" fillId="0" borderId="7" xfId="0" applyFont="1" applyBorder="1"/>
    <xf numFmtId="0" fontId="11" fillId="0" borderId="8" xfId="0" applyFont="1" applyBorder="1"/>
    <xf numFmtId="0" fontId="12" fillId="0" borderId="0" xfId="0" applyFont="1" applyAlignment="1">
      <alignment horizontal="left"/>
    </xf>
    <xf numFmtId="0" fontId="10" fillId="4" borderId="0" xfId="0" applyFont="1" applyFill="1" applyAlignment="1">
      <alignment horizontal="center"/>
    </xf>
    <xf numFmtId="0" fontId="14" fillId="0" borderId="1" xfId="5" applyFont="1">
      <alignment horizontal="left" vertical="center" wrapText="1"/>
    </xf>
    <xf numFmtId="0" fontId="11" fillId="0" borderId="0" xfId="0" applyFont="1" applyAlignment="1">
      <alignment horizontal="center"/>
    </xf>
    <xf numFmtId="0" fontId="11" fillId="0" borderId="0" xfId="0" applyFont="1" applyAlignment="1">
      <alignment horizontal="left"/>
    </xf>
    <xf numFmtId="0" fontId="11" fillId="0" borderId="7" xfId="0" applyFont="1" applyBorder="1" applyAlignment="1">
      <alignment horizontal="left"/>
    </xf>
    <xf numFmtId="0" fontId="11" fillId="0" borderId="7" xfId="0" applyFont="1" applyBorder="1" applyAlignment="1">
      <alignment horizontal="center"/>
    </xf>
    <xf numFmtId="14" fontId="11" fillId="0" borderId="8" xfId="0" quotePrefix="1" applyNumberFormat="1" applyFont="1" applyBorder="1" applyAlignment="1">
      <alignment horizontal="center"/>
    </xf>
    <xf numFmtId="0" fontId="11" fillId="0" borderId="8" xfId="0" applyFont="1" applyBorder="1" applyAlignment="1">
      <alignment horizontal="center"/>
    </xf>
  </cellXfs>
  <cellStyles count="15">
    <cellStyle name="Advances" xfId="13" xr:uid="{9FA1B5A4-2E6E-0D48-A9BF-2F03C7F37020}"/>
    <cellStyle name="Currency 2" xfId="11" xr:uid="{3E26B274-03CA-994E-9B83-A3AD1D18BDBC}"/>
    <cellStyle name="Date" xfId="7" xr:uid="{4075ADFE-8E47-E34A-BF55-111EF77E64BF}"/>
    <cellStyle name="Header Row" xfId="9" xr:uid="{FD04BC8F-F2D9-2A4A-9DE6-299A95674752}"/>
    <cellStyle name="Heading 1 2" xfId="8" xr:uid="{B9D41DFD-E732-EF48-A0BF-06A9B96ED103}"/>
    <cellStyle name="Heading 2 2" xfId="4" xr:uid="{9ED670E5-CB34-DC4C-ABB7-F086A667AE60}"/>
    <cellStyle name="Heading 3 2" xfId="6" xr:uid="{6B77A662-10BC-C947-ABF1-1A236D0A3006}"/>
    <cellStyle name="Heading 4 2" xfId="3" xr:uid="{031E419D-7274-EA40-9CB0-876133A40414}"/>
    <cellStyle name="Label Text" xfId="5" xr:uid="{904372AD-BA8F-DB44-B10D-17537F70FBAC}"/>
    <cellStyle name="Normal" xfId="0" builtinId="0"/>
    <cellStyle name="Normal 2" xfId="2" xr:uid="{36914C7D-508C-4C4C-BC28-A31EFC6B608F}"/>
    <cellStyle name="Subtotal" xfId="12" xr:uid="{2C281D6B-EB0C-554F-945D-E16028247D20}"/>
    <cellStyle name="Table Text" xfId="10" xr:uid="{BF163C7D-5754-B441-8F4C-EB284ABEB703}"/>
    <cellStyle name="Title 2" xfId="1" xr:uid="{5232C031-746A-F34C-A312-455939918762}"/>
    <cellStyle name="Total 2" xfId="14" xr:uid="{0038FAFE-5DFD-054A-A9C9-DD4FE4DADC58}"/>
  </cellStyles>
  <dxfs count="60">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1" formatCode="&quot;$&quot;#,##0.00_);\(&quot;$&quot;#,##0.00\)"/>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dxf>
    <dxf>
      <font>
        <strike val="0"/>
        <outline val="0"/>
        <shadow val="0"/>
        <u val="none"/>
        <vertAlign val="baseline"/>
        <sz val="11"/>
        <color theme="1" tint="0.249977111117893"/>
        <name val="Calibri"/>
        <family val="2"/>
        <scheme val="minor"/>
      </font>
      <numFmt numFmtId="165" formatCode="0.0"/>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theme="1" tint="0.249977111117893"/>
        <name val="Calibri"/>
        <family val="2"/>
        <scheme val="minor"/>
      </font>
    </dxf>
    <dxf>
      <font>
        <strike val="0"/>
        <outline val="0"/>
        <shadow val="0"/>
        <u val="none"/>
        <vertAlign val="baseline"/>
        <sz val="11"/>
        <color rgb="FF404040"/>
        <name val="Calibri"/>
        <family val="2"/>
        <scheme val="none"/>
      </font>
    </dxf>
    <dxf>
      <font>
        <strike val="0"/>
        <outline val="0"/>
        <shadow val="0"/>
        <u val="none"/>
        <vertAlign val="baseline"/>
        <sz val="11"/>
        <color rgb="FF404040"/>
        <name val="Calibri"/>
        <family val="2"/>
        <scheme val="none"/>
      </font>
      <alignment horizontal="general" vertical="bottom" textRotation="0" indent="0" justifyLastLine="0" shrinkToFit="0" readingOrder="0"/>
    </dxf>
    <dxf>
      <font>
        <b/>
        <strike val="0"/>
        <outline val="0"/>
        <shadow val="0"/>
        <u val="none"/>
        <vertAlign val="baseline"/>
        <sz val="11"/>
        <color theme="1" tint="0.249977111117893"/>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1" formatCode="&quot;$&quot;#,##0.00_);\(&quot;$&quot;#,##0.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1"/>
        <color theme="1" tint="0.249977111117893"/>
        <name val="Calibri"/>
        <family val="2"/>
        <scheme val="minor"/>
      </font>
      <numFmt numFmtId="11" formatCode="&quot;$&quot;#,##0.00_);\(&quot;$&quot;#,##0.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numFmt numFmtId="165" formatCode="0.0"/>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numFmt numFmtId="11" formatCode="&quot;$&quot;#,##0.00_);\(&quot;$&quot;#,##0.00\)"/>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b val="0"/>
        <i val="0"/>
        <strike val="0"/>
        <condense val="0"/>
        <extend val="0"/>
        <outline val="0"/>
        <shadow val="0"/>
        <u val="none"/>
        <vertAlign val="baseline"/>
        <sz val="11"/>
        <color theme="1" tint="0.249977111117893"/>
        <name val="Calibri"/>
        <family val="2"/>
        <scheme val="minor"/>
      </font>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theme="1" tint="0.249977111117893"/>
        <name val="Calibri"/>
        <family val="2"/>
        <scheme val="minor"/>
      </font>
    </dxf>
    <dxf>
      <font>
        <strike val="0"/>
        <outline val="0"/>
        <shadow val="0"/>
        <u val="none"/>
        <vertAlign val="baseline"/>
        <sz val="11"/>
        <color rgb="FF404040"/>
        <name val="Calibri"/>
        <family val="2"/>
        <scheme val="minor"/>
      </font>
    </dxf>
    <dxf>
      <font>
        <strike val="0"/>
        <outline val="0"/>
        <shadow val="0"/>
        <u val="none"/>
        <vertAlign val="baseline"/>
        <sz val="11"/>
        <color rgb="FF404040"/>
        <name val="Calibri"/>
        <family val="2"/>
        <scheme val="minor"/>
      </font>
      <alignment horizontal="general" vertical="bottom" textRotation="0" indent="0" justifyLastLine="0" shrinkToFit="0" readingOrder="0"/>
    </dxf>
    <dxf>
      <font>
        <b/>
        <strike val="0"/>
        <outline val="0"/>
        <shadow val="0"/>
        <u val="none"/>
        <vertAlign val="baseline"/>
        <sz val="11"/>
        <color theme="1" tint="0.249977111117893"/>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2" defaultTableStyle="TableStyleMedium2" defaultPivotStyle="PivotStyleLight16">
    <tableStyle name="Business Table" pivot="0" count="3" xr9:uid="{00000000-0011-0000-FFFF-FFFF00000000}">
      <tableStyleElement type="wholeTable" dxfId="59"/>
      <tableStyleElement type="headerRow" dxfId="58"/>
      <tableStyleElement type="secondRowStripe" dxfId="57"/>
    </tableStyle>
    <tableStyle name="Business Table 2" pivot="0" count="3" xr9:uid="{00000000-0011-0000-FFFF-FFFF00000000}">
      <tableStyleElement type="wholeTable" dxfId="56"/>
      <tableStyleElement type="headerRow" dxfId="55"/>
      <tableStyleElement type="secondRowStripe" dxfId="5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107462</xdr:colOff>
      <xdr:row>0</xdr:row>
      <xdr:rowOff>127001</xdr:rowOff>
    </xdr:from>
    <xdr:to>
      <xdr:col>1</xdr:col>
      <xdr:colOff>4806461</xdr:colOff>
      <xdr:row>18</xdr:row>
      <xdr:rowOff>166078</xdr:rowOff>
    </xdr:to>
    <xdr:sp macro="" textlink="">
      <xdr:nvSpPr>
        <xdr:cNvPr id="2" name="TextBox 1">
          <a:extLst>
            <a:ext uri="{FF2B5EF4-FFF2-40B4-BE49-F238E27FC236}">
              <a16:creationId xmlns:a16="http://schemas.microsoft.com/office/drawing/2014/main" id="{7F4C4E2D-F989-9449-A7E5-E97656187449}"/>
            </a:ext>
          </a:extLst>
        </xdr:cNvPr>
        <xdr:cNvSpPr txBox="1"/>
      </xdr:nvSpPr>
      <xdr:spPr>
        <a:xfrm>
          <a:off x="273539" y="127001"/>
          <a:ext cx="4698999" cy="3731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How to use this Template</a:t>
          </a:r>
        </a:p>
        <a:p>
          <a:r>
            <a:rPr lang="en-US" sz="1100">
              <a:solidFill>
                <a:schemeClr val="dk1"/>
              </a:solidFill>
              <a:effectLst/>
              <a:latin typeface="+mn-lt"/>
              <a:ea typeface="+mn-ea"/>
              <a:cs typeface="+mn-cs"/>
            </a:rPr>
            <a:t>Please use this template for submitting a request for reimbursement. If you would like to submit an invoice for services, please do so using the services invoice template. There is help text above most cells in the spreadsheet.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For Event Reimbursement and Other</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Reimbursables:</a:t>
          </a:r>
        </a:p>
        <a:p>
          <a:r>
            <a:rPr lang="en-US" sz="1100">
              <a:solidFill>
                <a:schemeClr val="dk1"/>
              </a:solidFill>
              <a:effectLst/>
              <a:latin typeface="+mn-lt"/>
              <a:ea typeface="+mn-ea"/>
              <a:cs typeface="+mn-cs"/>
            </a:rPr>
            <a:t>-  Attach and number all receipts.</a:t>
          </a:r>
        </a:p>
        <a:p>
          <a:r>
            <a:rPr lang="en-US" sz="1100">
              <a:solidFill>
                <a:schemeClr val="dk1"/>
              </a:solidFill>
              <a:effectLst/>
              <a:latin typeface="+mn-lt"/>
              <a:ea typeface="+mn-ea"/>
              <a:cs typeface="+mn-cs"/>
            </a:rPr>
            <a:t>-  The mileage reimbursement rate is set every year and is automatically </a:t>
          </a:r>
        </a:p>
        <a:p>
          <a:r>
            <a:rPr lang="en-US" sz="1100">
              <a:solidFill>
                <a:schemeClr val="dk1"/>
              </a:solidFill>
              <a:effectLst/>
              <a:latin typeface="+mn-lt"/>
              <a:ea typeface="+mn-ea"/>
              <a:cs typeface="+mn-cs"/>
            </a:rPr>
            <a:t>    calculated in the template.</a:t>
          </a:r>
        </a:p>
        <a:p>
          <a:r>
            <a:rPr lang="en-US" sz="1100">
              <a:solidFill>
                <a:schemeClr val="dk1"/>
              </a:solidFill>
              <a:effectLst/>
              <a:latin typeface="+mn-lt"/>
              <a:ea typeface="+mn-ea"/>
              <a:cs typeface="+mn-cs"/>
            </a:rPr>
            <a:t>-  Do</a:t>
          </a:r>
          <a:r>
            <a:rPr lang="en-US" sz="1100" baseline="0">
              <a:solidFill>
                <a:schemeClr val="dk1"/>
              </a:solidFill>
              <a:effectLst/>
              <a:latin typeface="+mn-lt"/>
              <a:ea typeface="+mn-ea"/>
              <a:cs typeface="+mn-cs"/>
            </a:rPr>
            <a:t> not enter a </a:t>
          </a:r>
          <a:r>
            <a:rPr lang="en-US" sz="1100">
              <a:solidFill>
                <a:schemeClr val="dk1"/>
              </a:solidFill>
              <a:effectLst/>
              <a:latin typeface="+mn-lt"/>
              <a:ea typeface="+mn-ea"/>
              <a:cs typeface="+mn-cs"/>
            </a:rPr>
            <a:t>mileage rate - template automatically includes IRS rate.</a:t>
          </a:r>
        </a:p>
        <a:p>
          <a:r>
            <a:rPr lang="en-US" sz="1100">
              <a:solidFill>
                <a:schemeClr val="dk1"/>
              </a:solidFill>
              <a:effectLst/>
              <a:latin typeface="+mn-lt"/>
              <a:ea typeface="+mn-ea"/>
              <a:cs typeface="+mn-cs"/>
            </a:rPr>
            <a:t>-  Sign or type your name in the form where indicated.</a:t>
          </a:r>
        </a:p>
        <a:p>
          <a:r>
            <a:rPr lang="en-US" sz="1100">
              <a:solidFill>
                <a:schemeClr val="dk1"/>
              </a:solidFill>
              <a:effectLst/>
              <a:latin typeface="+mn-lt"/>
              <a:ea typeface="+mn-ea"/>
              <a:cs typeface="+mn-cs"/>
            </a:rPr>
            <a:t>-  -  Submit FIP related invoices and receipts through the FIP Portal.</a:t>
          </a:r>
          <a:r>
            <a:rPr lang="en-US" sz="1100" baseline="0">
              <a:solidFill>
                <a:schemeClr val="dk1"/>
              </a:solidFill>
              <a:effectLst/>
              <a:latin typeface="+mn-lt"/>
              <a:ea typeface="+mn-ea"/>
              <a:cs typeface="+mn-cs"/>
            </a:rPr>
            <a:t> For non-FIP</a:t>
          </a:r>
        </a:p>
        <a:p>
          <a:r>
            <a:rPr lang="en-US" sz="1100" baseline="0">
              <a:solidFill>
                <a:schemeClr val="dk1"/>
              </a:solidFill>
              <a:effectLst/>
              <a:latin typeface="+mn-lt"/>
              <a:ea typeface="+mn-ea"/>
              <a:cs typeface="+mn-cs"/>
            </a:rPr>
            <a:t>   invoices and receipts, submit using instructions provided separately.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599C76-33D7-214A-A150-5BF7B54B7579}" name="ExpenseData4" displayName="ExpenseData4" ref="B13:M36" totalsRowCount="1" headerRowDxfId="53" dataDxfId="52" totalsRowDxfId="51" headerRowCellStyle="Header Row">
  <autoFilter ref="B13:M35" xr:uid="{E859D326-331D-6044-88D8-6DA27BD55744}"/>
  <tableColumns count="12">
    <tableColumn id="1" xr3:uid="{C3B3C766-F2CE-104C-9A4F-CB1C16078C20}" name="Date of Expense" totalsRowLabel="Total" dataDxfId="50" totalsRowDxfId="49" dataCellStyle="Date"/>
    <tableColumn id="2" xr3:uid="{01B8DFD6-BF9C-D947-B3F1-953B62558AA8}" name="Receipt #" dataDxfId="48" totalsRowDxfId="47" dataCellStyle="Table Text"/>
    <tableColumn id="3" xr3:uid="{3513D237-70DB-D54D-8664-EDC7DC621B6C}" name="Description / Vendor" dataDxfId="46" totalsRowDxfId="45" dataCellStyle="Table Text"/>
    <tableColumn id="4" xr3:uid="{349D5CF7-181C-B344-8D98-A70FD53FB332}" name="Lodging" totalsRowFunction="sum" dataDxfId="44" totalsRowDxfId="43" dataCellStyle="Table Text"/>
    <tableColumn id="5" xr3:uid="{491D8B7C-587C-CF4A-9867-30D33F69F11C}" name="Ground Transport" totalsRowFunction="sum" dataDxfId="42" totalsRowDxfId="41"/>
    <tableColumn id="6" xr3:uid="{0BCEC260-2D91-044B-9D62-A4C47208E334}" name="Mileage" totalsRowFunction="sum" dataDxfId="40" totalsRowDxfId="39"/>
    <tableColumn id="9" xr3:uid="{A933F676-5624-9A48-8166-177F06001383}" name="Column1" dataDxfId="38" totalsRowDxfId="37" dataCellStyle="Currency 2">
      <calculatedColumnFormula>ExpenseData4[[#This Row],[Mileage]]*0.67</calculatedColumnFormula>
    </tableColumn>
    <tableColumn id="7" xr3:uid="{637A380A-A8E9-484A-BC99-EC284C5CE494}" name="Meals" totalsRowFunction="sum" dataDxfId="36" totalsRowDxfId="35"/>
    <tableColumn id="8" xr3:uid="{05168206-4BBC-9745-9760-BC2044AC9B60}" name="Airfare" totalsRowFunction="sum" dataDxfId="34" totalsRowDxfId="33"/>
    <tableColumn id="10" xr3:uid="{A72FC678-BCA4-F041-A150-6663630FE399}" name="Entertainment" totalsRowFunction="sum" dataDxfId="32" totalsRowDxfId="31"/>
    <tableColumn id="11" xr3:uid="{FE96316C-0608-7148-B3A0-98CE8BA4A874}" name="Misc." totalsRowFunction="sum" dataDxfId="30" totalsRowDxfId="29"/>
    <tableColumn id="12" xr3:uid="{4C8C1220-154E-D647-AEB8-E4A9F6BC9EE5}" name="Total" totalsRowFunction="sum" dataDxfId="28" totalsRowDxfId="27">
      <calculatedColumnFormula>SUM(ExpenseData4[[#This Row],[Lodging]:[Ground Transport]], ExpenseData4[[#This Row],[Column1]:[Misc.]])</calculatedColumnFormula>
    </tableColumn>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03EC7E-5D6B-784F-B0C4-E9A20A9FB4A1}" name="ExpenseData42" displayName="ExpenseData42" ref="B13:M36" totalsRowCount="1" headerRowDxfId="26" dataDxfId="25" totalsRowDxfId="24" headerRowCellStyle="Header Row">
  <autoFilter ref="B13:M35" xr:uid="{E859D326-331D-6044-88D8-6DA27BD55744}"/>
  <tableColumns count="12">
    <tableColumn id="1" xr3:uid="{C4A3D8AD-14AD-FE4E-9D2F-17FA3AFA535E}" name="Date of Expense" totalsRowLabel="Total" dataDxfId="23" totalsRowDxfId="11" dataCellStyle="Date"/>
    <tableColumn id="2" xr3:uid="{09A6307A-1A97-7E49-9351-30EBAA655415}" name="Receipt #" dataDxfId="22" totalsRowDxfId="10" dataCellStyle="Table Text"/>
    <tableColumn id="3" xr3:uid="{06A5AD59-05E9-C543-BD4B-AB80304A7513}" name="Description / Vendor" dataDxfId="21" totalsRowDxfId="9" dataCellStyle="Table Text"/>
    <tableColumn id="4" xr3:uid="{D070066B-6387-6848-974C-D83DA1171238}" name="Lodging" totalsRowFunction="sum" dataDxfId="20" totalsRowDxfId="8" dataCellStyle="Table Text"/>
    <tableColumn id="5" xr3:uid="{88752520-527C-B441-A7C1-BB1BF4BCFA64}" name="Ground Transport" totalsRowFunction="sum" dataDxfId="19" totalsRowDxfId="7"/>
    <tableColumn id="6" xr3:uid="{85B9C8FE-5D0E-204D-98D7-282AC060D15E}" name="Mileage" totalsRowFunction="sum" dataDxfId="18" totalsRowDxfId="6"/>
    <tableColumn id="9" xr3:uid="{36B958FB-7A24-854B-8DB5-C2BD6F5CB9C5}" name="Column1" dataDxfId="17" totalsRowDxfId="5" dataCellStyle="Currency 2">
      <calculatedColumnFormula>ExpenseData42[[#This Row],[Mileage]]*0.67</calculatedColumnFormula>
    </tableColumn>
    <tableColumn id="7" xr3:uid="{68703A1D-1F05-1442-AB6F-6205C4485FBD}" name="Meals" totalsRowFunction="sum" dataDxfId="16" totalsRowDxfId="4"/>
    <tableColumn id="8" xr3:uid="{ED8ED999-6546-5E4C-9EB2-49B33E4E3028}" name="Airfare" totalsRowFunction="sum" dataDxfId="15" totalsRowDxfId="3"/>
    <tableColumn id="10" xr3:uid="{4B8E4253-6A4C-7146-B441-BE5BEA3E01AA}" name="Entertainment" totalsRowFunction="sum" dataDxfId="14" totalsRowDxfId="2"/>
    <tableColumn id="11" xr3:uid="{DADCF993-1175-9147-868D-5758FB582A6B}" name="Misc." totalsRowFunction="sum" dataDxfId="13" totalsRowDxfId="1"/>
    <tableColumn id="12" xr3:uid="{79ABE1F4-A636-F643-B186-6BE542E0D8C3}" name="Total" totalsRowFunction="sum" dataDxfId="12" totalsRowDxfId="0">
      <calculatedColumnFormula>SUM(G14)*0.7</calculatedColumnFormula>
    </tableColumn>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CA3E-1497-9A49-BD33-F2EADB3823BE}">
  <dimension ref="B2:B18"/>
  <sheetViews>
    <sheetView view="pageBreakPreview" zoomScale="130" zoomScaleNormal="140" zoomScaleSheetLayoutView="130" workbookViewId="0">
      <selection activeCell="B24" sqref="B24"/>
    </sheetView>
  </sheetViews>
  <sheetFormatPr baseColWidth="10" defaultRowHeight="16" x14ac:dyDescent="0.2"/>
  <cols>
    <col min="1" max="1" width="2.1640625" style="1" customWidth="1"/>
    <col min="2" max="2" width="65.6640625" style="1" customWidth="1"/>
    <col min="3" max="16384" width="10.83203125" style="1"/>
  </cols>
  <sheetData>
    <row r="2" spans="2:2" x14ac:dyDescent="0.2">
      <c r="B2" s="2"/>
    </row>
    <row r="3" spans="2:2" x14ac:dyDescent="0.2">
      <c r="B3" s="3"/>
    </row>
    <row r="4" spans="2:2" x14ac:dyDescent="0.2">
      <c r="B4" s="3"/>
    </row>
    <row r="5" spans="2:2" x14ac:dyDescent="0.2">
      <c r="B5" s="2"/>
    </row>
    <row r="6" spans="2:2" x14ac:dyDescent="0.2">
      <c r="B6" s="4"/>
    </row>
    <row r="7" spans="2:2" x14ac:dyDescent="0.2">
      <c r="B7" s="7"/>
    </row>
    <row r="8" spans="2:2" x14ac:dyDescent="0.2">
      <c r="B8" s="4"/>
    </row>
    <row r="9" spans="2:2" x14ac:dyDescent="0.2">
      <c r="B9" s="4"/>
    </row>
    <row r="10" spans="2:2" x14ac:dyDescent="0.2">
      <c r="B10" s="4"/>
    </row>
    <row r="11" spans="2:2" x14ac:dyDescent="0.2">
      <c r="B11" s="4"/>
    </row>
    <row r="12" spans="2:2" x14ac:dyDescent="0.2">
      <c r="B12" s="4"/>
    </row>
    <row r="13" spans="2:2" x14ac:dyDescent="0.2">
      <c r="B13" s="5"/>
    </row>
    <row r="14" spans="2:2" x14ac:dyDescent="0.2">
      <c r="B14" s="8"/>
    </row>
    <row r="15" spans="2:2" x14ac:dyDescent="0.2">
      <c r="B15" s="6"/>
    </row>
    <row r="16" spans="2:2" x14ac:dyDescent="0.2">
      <c r="B16" s="6"/>
    </row>
    <row r="17" spans="2:2" x14ac:dyDescent="0.2">
      <c r="B17" s="6"/>
    </row>
    <row r="18" spans="2:2" x14ac:dyDescent="0.2">
      <c r="B18" s="6"/>
    </row>
  </sheetData>
  <pageMargins left="0.7" right="0.7" top="0.75" bottom="0.75" header="0.3" footer="0.3"/>
  <pageSetup orientation="portrait" horizontalDpi="0" verticalDpi="0"/>
  <rowBreaks count="1" manualBreakCount="1">
    <brk id="19" max="1"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CE3E-681D-EC43-8535-1E04D458C2E0}">
  <dimension ref="A1:N39"/>
  <sheetViews>
    <sheetView zoomScale="140" zoomScaleNormal="140" zoomScaleSheetLayoutView="100" workbookViewId="0">
      <selection activeCell="F22" sqref="F22"/>
    </sheetView>
  </sheetViews>
  <sheetFormatPr baseColWidth="10" defaultColWidth="8.83203125" defaultRowHeight="30" customHeight="1" x14ac:dyDescent="0.2"/>
  <cols>
    <col min="1" max="1" width="2.1640625" style="28" customWidth="1"/>
    <col min="2" max="2" width="14.83203125" style="28" customWidth="1"/>
    <col min="3" max="3" width="12.83203125" style="28" customWidth="1"/>
    <col min="4" max="4" width="15.83203125" style="28" customWidth="1"/>
    <col min="5" max="7" width="14" style="28" customWidth="1"/>
    <col min="8" max="8" width="14" style="28" hidden="1" customWidth="1"/>
    <col min="9" max="12" width="14" style="28" customWidth="1"/>
    <col min="13" max="13" width="12.6640625" style="28" customWidth="1"/>
    <col min="14" max="14" width="2.83203125" style="28" customWidth="1"/>
    <col min="15" max="16384" width="8.83203125" style="28"/>
  </cols>
  <sheetData>
    <row r="1" spans="1:14" s="9" customFormat="1" ht="21" x14ac:dyDescent="0.25">
      <c r="A1" s="36" t="s">
        <v>15</v>
      </c>
      <c r="B1" s="36"/>
      <c r="C1" s="36"/>
      <c r="D1" s="36"/>
      <c r="E1" s="36"/>
      <c r="F1" s="36"/>
      <c r="G1" s="36"/>
      <c r="H1" s="36"/>
      <c r="I1" s="36"/>
      <c r="J1" s="36"/>
      <c r="K1" s="36"/>
      <c r="L1" s="36"/>
      <c r="M1" s="36"/>
      <c r="N1" s="36"/>
    </row>
    <row r="2" spans="1:14" s="9" customFormat="1" ht="15" x14ac:dyDescent="0.2">
      <c r="B2" s="10"/>
      <c r="G2" s="11"/>
    </row>
    <row r="3" spans="1:14" s="9" customFormat="1" ht="15" customHeight="1" x14ac:dyDescent="0.2">
      <c r="B3" s="15" t="s">
        <v>34</v>
      </c>
      <c r="F3" s="30" t="s">
        <v>22</v>
      </c>
      <c r="G3" s="11"/>
      <c r="J3" s="16" t="s">
        <v>12</v>
      </c>
      <c r="K3" s="40" t="s">
        <v>13</v>
      </c>
      <c r="L3" s="40"/>
    </row>
    <row r="4" spans="1:14" s="9" customFormat="1" ht="15" customHeight="1" x14ac:dyDescent="0.2">
      <c r="B4" s="12" t="s">
        <v>29</v>
      </c>
      <c r="C4" s="40"/>
      <c r="D4" s="40"/>
      <c r="E4" s="12" t="s">
        <v>23</v>
      </c>
      <c r="F4" s="41"/>
      <c r="G4" s="41"/>
      <c r="H4" s="41"/>
      <c r="I4" s="41"/>
      <c r="K4" s="13" t="s">
        <v>19</v>
      </c>
      <c r="L4" s="13"/>
    </row>
    <row r="5" spans="1:14" s="9" customFormat="1" ht="15" customHeight="1" x14ac:dyDescent="0.2">
      <c r="B5" s="12" t="s">
        <v>28</v>
      </c>
      <c r="C5" s="40"/>
      <c r="D5" s="40"/>
      <c r="F5" s="43"/>
      <c r="G5" s="43"/>
      <c r="H5" s="43"/>
      <c r="I5" s="43"/>
      <c r="K5" s="39" t="s">
        <v>20</v>
      </c>
      <c r="L5" s="39"/>
    </row>
    <row r="6" spans="1:14" s="9" customFormat="1" ht="15" customHeight="1" x14ac:dyDescent="0.2">
      <c r="B6" s="38" t="s">
        <v>35</v>
      </c>
      <c r="C6" s="38"/>
      <c r="D6" s="38"/>
    </row>
    <row r="7" spans="1:14" s="9" customFormat="1" ht="6" customHeight="1" x14ac:dyDescent="0.2">
      <c r="B7" s="14"/>
      <c r="C7" s="14"/>
      <c r="D7" s="14"/>
      <c r="E7" s="14"/>
      <c r="F7" s="14"/>
      <c r="G7" s="14"/>
      <c r="I7" s="14"/>
      <c r="J7" s="14"/>
      <c r="K7" s="14"/>
      <c r="L7" s="14"/>
      <c r="M7" s="14"/>
    </row>
    <row r="8" spans="1:14" s="9" customFormat="1" ht="15" customHeight="1" x14ac:dyDescent="0.2">
      <c r="B8" s="30" t="s">
        <v>21</v>
      </c>
      <c r="G8" s="30" t="s">
        <v>30</v>
      </c>
      <c r="K8" s="35" t="s">
        <v>24</v>
      </c>
    </row>
    <row r="9" spans="1:14" s="9" customFormat="1" ht="15" customHeight="1" x14ac:dyDescent="0.2">
      <c r="B9" s="12" t="s">
        <v>36</v>
      </c>
      <c r="C9" s="41"/>
      <c r="D9" s="41"/>
      <c r="G9" s="12" t="s">
        <v>39</v>
      </c>
      <c r="H9" s="33"/>
      <c r="I9" s="33"/>
      <c r="K9" s="12" t="s">
        <v>16</v>
      </c>
      <c r="L9" s="17" t="str">
        <f>IF(COUNTA(ExpenseData4[Date of Expense])=0,"",MIN(ExpenseData4[Date of Expense]))</f>
        <v/>
      </c>
    </row>
    <row r="10" spans="1:14" s="9" customFormat="1" ht="15" customHeight="1" x14ac:dyDescent="0.2">
      <c r="B10" s="12" t="s">
        <v>37</v>
      </c>
      <c r="C10" s="42"/>
      <c r="D10" s="42"/>
      <c r="G10" s="12" t="s">
        <v>38</v>
      </c>
      <c r="H10" s="34"/>
      <c r="I10" s="34"/>
      <c r="K10" s="12" t="s">
        <v>14</v>
      </c>
      <c r="L10" s="17" t="str">
        <f>IF(COUNTA(ExpenseData4[Date of Expense])=0,"",MAX(ExpenseData4[Date of Expense]))</f>
        <v/>
      </c>
    </row>
    <row r="11" spans="1:14" s="9" customFormat="1" ht="15" customHeight="1" x14ac:dyDescent="0.2">
      <c r="B11" s="12" t="s">
        <v>33</v>
      </c>
      <c r="C11" s="42"/>
      <c r="D11" s="42"/>
      <c r="G11" s="12" t="s">
        <v>31</v>
      </c>
      <c r="H11" s="34"/>
      <c r="I11" s="33"/>
    </row>
    <row r="12" spans="1:14" s="9" customFormat="1" ht="15" customHeight="1" x14ac:dyDescent="0.2">
      <c r="E12" s="12"/>
      <c r="F12" s="38" t="s">
        <v>32</v>
      </c>
      <c r="G12" s="38"/>
      <c r="H12" s="38"/>
      <c r="I12" s="38"/>
    </row>
    <row r="13" spans="1:14" ht="32" customHeight="1" x14ac:dyDescent="0.2">
      <c r="B13" s="31" t="s">
        <v>0</v>
      </c>
      <c r="C13" s="31" t="s">
        <v>1</v>
      </c>
      <c r="D13" s="31" t="s">
        <v>2</v>
      </c>
      <c r="E13" s="31" t="s">
        <v>25</v>
      </c>
      <c r="F13" s="31" t="s">
        <v>27</v>
      </c>
      <c r="G13" s="31" t="s">
        <v>10</v>
      </c>
      <c r="H13" s="31" t="s">
        <v>11</v>
      </c>
      <c r="I13" s="31" t="s">
        <v>3</v>
      </c>
      <c r="J13" s="31" t="s">
        <v>26</v>
      </c>
      <c r="K13" s="31" t="s">
        <v>4</v>
      </c>
      <c r="L13" s="31" t="s">
        <v>5</v>
      </c>
      <c r="M13" s="31" t="s">
        <v>6</v>
      </c>
    </row>
    <row r="14" spans="1:14" ht="15" x14ac:dyDescent="0.2">
      <c r="B14" s="18"/>
      <c r="C14" s="19"/>
      <c r="D14" s="19"/>
      <c r="E14" s="19"/>
      <c r="F14" s="20"/>
      <c r="G14" s="21"/>
      <c r="H14" s="20">
        <f>ExpenseData4[[#This Row],[Mileage]]*0.67</f>
        <v>0</v>
      </c>
      <c r="I14" s="20"/>
      <c r="J14" s="20"/>
      <c r="K14" s="20"/>
      <c r="L14" s="20"/>
      <c r="M14" s="20">
        <f>SUM(ExpenseData4[[#This Row],[Lodging]:[Ground Transport]], ExpenseData4[[#This Row],[Column1]:[Misc.]])</f>
        <v>0</v>
      </c>
    </row>
    <row r="15" spans="1:14" ht="15" x14ac:dyDescent="0.2">
      <c r="B15" s="18"/>
      <c r="C15" s="19"/>
      <c r="D15" s="19"/>
      <c r="E15" s="19"/>
      <c r="F15" s="20"/>
      <c r="G15" s="21"/>
      <c r="H15" s="20">
        <f>ExpenseData4[[#This Row],[Mileage]]*0.67</f>
        <v>0</v>
      </c>
      <c r="I15" s="20"/>
      <c r="J15" s="20"/>
      <c r="K15" s="20"/>
      <c r="L15" s="20"/>
      <c r="M15" s="20">
        <f>SUM(ExpenseData4[[#This Row],[Lodging]:[Ground Transport]], ExpenseData4[[#This Row],[Column1]:[Misc.]])</f>
        <v>0</v>
      </c>
    </row>
    <row r="16" spans="1:14" ht="15" x14ac:dyDescent="0.2">
      <c r="B16" s="18"/>
      <c r="C16" s="19"/>
      <c r="D16" s="19"/>
      <c r="E16" s="19"/>
      <c r="F16" s="20"/>
      <c r="G16" s="21"/>
      <c r="H16" s="20">
        <f>ExpenseData4[[#This Row],[Mileage]]*0.67</f>
        <v>0</v>
      </c>
      <c r="I16" s="20"/>
      <c r="J16" s="20"/>
      <c r="K16" s="20"/>
      <c r="L16" s="20"/>
      <c r="M16" s="20">
        <f>SUM(ExpenseData4[[#This Row],[Lodging]:[Ground Transport]], ExpenseData4[[#This Row],[Column1]:[Misc.]])</f>
        <v>0</v>
      </c>
    </row>
    <row r="17" spans="2:13" ht="15" x14ac:dyDescent="0.2">
      <c r="B17" s="18"/>
      <c r="C17" s="19"/>
      <c r="D17" s="19"/>
      <c r="E17" s="19"/>
      <c r="F17" s="20"/>
      <c r="G17" s="21"/>
      <c r="H17" s="20">
        <f>ExpenseData4[[#This Row],[Mileage]]*0.67</f>
        <v>0</v>
      </c>
      <c r="I17" s="20"/>
      <c r="J17" s="20"/>
      <c r="K17" s="20"/>
      <c r="L17" s="20"/>
      <c r="M17" s="20">
        <f>SUM(ExpenseData4[[#This Row],[Lodging]:[Ground Transport]], ExpenseData4[[#This Row],[Column1]:[Misc.]])</f>
        <v>0</v>
      </c>
    </row>
    <row r="18" spans="2:13" ht="15" x14ac:dyDescent="0.2">
      <c r="B18" s="18"/>
      <c r="C18" s="19"/>
      <c r="D18" s="19"/>
      <c r="E18" s="19"/>
      <c r="F18" s="20"/>
      <c r="G18" s="21"/>
      <c r="H18" s="20">
        <f>ExpenseData4[[#This Row],[Mileage]]*0.67</f>
        <v>0</v>
      </c>
      <c r="I18" s="20"/>
      <c r="J18" s="20"/>
      <c r="K18" s="20"/>
      <c r="L18" s="20"/>
      <c r="M18" s="20">
        <f>SUM(ExpenseData4[[#This Row],[Lodging]:[Ground Transport]], ExpenseData4[[#This Row],[Column1]:[Misc.]])</f>
        <v>0</v>
      </c>
    </row>
    <row r="19" spans="2:13" ht="15" x14ac:dyDescent="0.2">
      <c r="B19" s="18"/>
      <c r="C19" s="19"/>
      <c r="D19" s="19"/>
      <c r="E19" s="19"/>
      <c r="F19" s="20"/>
      <c r="G19" s="21"/>
      <c r="H19" s="20">
        <f>ExpenseData4[[#This Row],[Mileage]]*0.67</f>
        <v>0</v>
      </c>
      <c r="I19" s="20"/>
      <c r="J19" s="20"/>
      <c r="K19" s="20"/>
      <c r="L19" s="20"/>
      <c r="M19" s="20">
        <f>SUM(ExpenseData4[[#This Row],[Lodging]:[Ground Transport]], ExpenseData4[[#This Row],[Column1]:[Misc.]])</f>
        <v>0</v>
      </c>
    </row>
    <row r="20" spans="2:13" ht="15" x14ac:dyDescent="0.2">
      <c r="B20" s="18"/>
      <c r="C20" s="19"/>
      <c r="D20" s="19"/>
      <c r="E20" s="19"/>
      <c r="F20" s="20"/>
      <c r="G20" s="21"/>
      <c r="H20" s="20">
        <f>ExpenseData4[[#This Row],[Mileage]]*0.67</f>
        <v>0</v>
      </c>
      <c r="I20" s="20"/>
      <c r="J20" s="20"/>
      <c r="K20" s="20"/>
      <c r="L20" s="20"/>
      <c r="M20" s="20">
        <f>SUM(ExpenseData4[[#This Row],[Lodging]:[Ground Transport]], ExpenseData4[[#This Row],[Column1]:[Misc.]])</f>
        <v>0</v>
      </c>
    </row>
    <row r="21" spans="2:13" ht="15" x14ac:dyDescent="0.2">
      <c r="B21" s="18"/>
      <c r="C21" s="19"/>
      <c r="D21" s="19"/>
      <c r="E21" s="19"/>
      <c r="F21" s="20"/>
      <c r="G21" s="21"/>
      <c r="H21" s="20">
        <f>ExpenseData4[[#This Row],[Mileage]]*0.67</f>
        <v>0</v>
      </c>
      <c r="I21" s="20"/>
      <c r="J21" s="20"/>
      <c r="K21" s="20"/>
      <c r="L21" s="20"/>
      <c r="M21" s="20">
        <f>SUM(ExpenseData4[[#This Row],[Lodging]:[Ground Transport]], ExpenseData4[[#This Row],[Column1]:[Misc.]])</f>
        <v>0</v>
      </c>
    </row>
    <row r="22" spans="2:13" ht="15" x14ac:dyDescent="0.2">
      <c r="B22" s="18"/>
      <c r="C22" s="19"/>
      <c r="D22" s="19"/>
      <c r="E22" s="19"/>
      <c r="F22" s="20"/>
      <c r="G22" s="21"/>
      <c r="H22" s="20">
        <f>ExpenseData4[[#This Row],[Mileage]]*0.67</f>
        <v>0</v>
      </c>
      <c r="I22" s="20"/>
      <c r="J22" s="20"/>
      <c r="K22" s="20"/>
      <c r="L22" s="20"/>
      <c r="M22" s="20">
        <f>SUM(ExpenseData4[[#This Row],[Lodging]:[Ground Transport]], ExpenseData4[[#This Row],[Column1]:[Misc.]])</f>
        <v>0</v>
      </c>
    </row>
    <row r="23" spans="2:13" ht="15" x14ac:dyDescent="0.2">
      <c r="B23" s="18"/>
      <c r="C23" s="19"/>
      <c r="D23" s="19"/>
      <c r="E23" s="19"/>
      <c r="F23" s="20"/>
      <c r="G23" s="21"/>
      <c r="H23" s="20">
        <f>ExpenseData4[[#This Row],[Mileage]]*0.67</f>
        <v>0</v>
      </c>
      <c r="I23" s="20"/>
      <c r="J23" s="20"/>
      <c r="K23" s="20"/>
      <c r="L23" s="20"/>
      <c r="M23" s="20">
        <f>SUM(ExpenseData4[[#This Row],[Lodging]:[Ground Transport]], ExpenseData4[[#This Row],[Column1]:[Misc.]])</f>
        <v>0</v>
      </c>
    </row>
    <row r="24" spans="2:13" ht="15" x14ac:dyDescent="0.2">
      <c r="B24" s="18"/>
      <c r="C24" s="19"/>
      <c r="D24" s="19"/>
      <c r="E24" s="19"/>
      <c r="F24" s="20"/>
      <c r="G24" s="21"/>
      <c r="H24" s="20">
        <f>ExpenseData4[[#This Row],[Mileage]]*0.67</f>
        <v>0</v>
      </c>
      <c r="I24" s="20"/>
      <c r="J24" s="20"/>
      <c r="K24" s="20"/>
      <c r="L24" s="20"/>
      <c r="M24" s="20">
        <f>SUM(ExpenseData4[[#This Row],[Lodging]:[Ground Transport]], ExpenseData4[[#This Row],[Column1]:[Misc.]])</f>
        <v>0</v>
      </c>
    </row>
    <row r="25" spans="2:13" ht="15" x14ac:dyDescent="0.2">
      <c r="B25" s="18"/>
      <c r="C25" s="19"/>
      <c r="D25" s="19"/>
      <c r="E25" s="19"/>
      <c r="F25" s="20"/>
      <c r="G25" s="21"/>
      <c r="H25" s="20">
        <f>ExpenseData4[[#This Row],[Mileage]]*0.67</f>
        <v>0</v>
      </c>
      <c r="I25" s="20"/>
      <c r="J25" s="20"/>
      <c r="K25" s="20"/>
      <c r="L25" s="20"/>
      <c r="M25" s="20">
        <f>SUM(ExpenseData4[[#This Row],[Lodging]:[Ground Transport]], ExpenseData4[[#This Row],[Column1]:[Misc.]])</f>
        <v>0</v>
      </c>
    </row>
    <row r="26" spans="2:13" ht="15" x14ac:dyDescent="0.2">
      <c r="B26" s="18"/>
      <c r="C26" s="19"/>
      <c r="D26" s="19"/>
      <c r="E26" s="19"/>
      <c r="F26" s="20"/>
      <c r="G26" s="21"/>
      <c r="H26" s="20">
        <f>ExpenseData4[[#This Row],[Mileage]]*0.67</f>
        <v>0</v>
      </c>
      <c r="I26" s="20"/>
      <c r="J26" s="20"/>
      <c r="K26" s="20"/>
      <c r="L26" s="20"/>
      <c r="M26" s="20">
        <f>SUM(ExpenseData4[[#This Row],[Lodging]:[Ground Transport]], ExpenseData4[[#This Row],[Column1]:[Misc.]])</f>
        <v>0</v>
      </c>
    </row>
    <row r="27" spans="2:13" ht="15" x14ac:dyDescent="0.2">
      <c r="B27" s="18"/>
      <c r="C27" s="19"/>
      <c r="D27" s="19"/>
      <c r="E27" s="19"/>
      <c r="F27" s="20"/>
      <c r="G27" s="21"/>
      <c r="H27" s="20">
        <f>ExpenseData4[[#This Row],[Mileage]]*0.67</f>
        <v>0</v>
      </c>
      <c r="I27" s="20"/>
      <c r="J27" s="20"/>
      <c r="K27" s="20"/>
      <c r="L27" s="20"/>
      <c r="M27" s="20">
        <f>SUM(ExpenseData4[[#This Row],[Lodging]:[Ground Transport]], ExpenseData4[[#This Row],[Column1]:[Misc.]])</f>
        <v>0</v>
      </c>
    </row>
    <row r="28" spans="2:13" ht="15" x14ac:dyDescent="0.2">
      <c r="B28" s="18"/>
      <c r="C28" s="19"/>
      <c r="D28" s="19"/>
      <c r="E28" s="19"/>
      <c r="F28" s="20"/>
      <c r="G28" s="21"/>
      <c r="H28" s="20">
        <f>ExpenseData4[[#This Row],[Mileage]]*0.67</f>
        <v>0</v>
      </c>
      <c r="I28" s="20"/>
      <c r="J28" s="20"/>
      <c r="K28" s="20"/>
      <c r="L28" s="20"/>
      <c r="M28" s="20">
        <f>SUM(ExpenseData4[[#This Row],[Lodging]:[Ground Transport]], ExpenseData4[[#This Row],[Column1]:[Misc.]])</f>
        <v>0</v>
      </c>
    </row>
    <row r="29" spans="2:13" ht="15" x14ac:dyDescent="0.2">
      <c r="B29" s="18"/>
      <c r="C29" s="19"/>
      <c r="D29" s="19"/>
      <c r="E29" s="19"/>
      <c r="F29" s="20"/>
      <c r="G29" s="21"/>
      <c r="H29" s="20">
        <f>ExpenseData4[[#This Row],[Mileage]]*0.67</f>
        <v>0</v>
      </c>
      <c r="I29" s="20"/>
      <c r="J29" s="20"/>
      <c r="K29" s="20"/>
      <c r="L29" s="20"/>
      <c r="M29" s="20">
        <f>SUM(ExpenseData4[[#This Row],[Lodging]:[Ground Transport]], ExpenseData4[[#This Row],[Column1]:[Misc.]])</f>
        <v>0</v>
      </c>
    </row>
    <row r="30" spans="2:13" ht="15" x14ac:dyDescent="0.2">
      <c r="B30" s="18"/>
      <c r="C30" s="19"/>
      <c r="D30" s="19"/>
      <c r="E30" s="19"/>
      <c r="F30" s="20"/>
      <c r="G30" s="21"/>
      <c r="H30" s="20">
        <f>ExpenseData4[[#This Row],[Mileage]]*0.67</f>
        <v>0</v>
      </c>
      <c r="I30" s="20"/>
      <c r="J30" s="20"/>
      <c r="K30" s="20"/>
      <c r="L30" s="20"/>
      <c r="M30" s="20">
        <f>SUM(ExpenseData4[[#This Row],[Lodging]:[Ground Transport]], ExpenseData4[[#This Row],[Column1]:[Misc.]])</f>
        <v>0</v>
      </c>
    </row>
    <row r="31" spans="2:13" ht="15" x14ac:dyDescent="0.2">
      <c r="B31" s="18"/>
      <c r="C31" s="19"/>
      <c r="D31" s="19"/>
      <c r="E31" s="19"/>
      <c r="F31" s="20"/>
      <c r="G31" s="21"/>
      <c r="H31" s="20">
        <f>ExpenseData4[[#This Row],[Mileage]]*0.67</f>
        <v>0</v>
      </c>
      <c r="I31" s="20"/>
      <c r="J31" s="20"/>
      <c r="K31" s="20"/>
      <c r="L31" s="20"/>
      <c r="M31" s="20">
        <f>SUM(ExpenseData4[[#This Row],[Lodging]:[Ground Transport]], ExpenseData4[[#This Row],[Column1]:[Misc.]])</f>
        <v>0</v>
      </c>
    </row>
    <row r="32" spans="2:13" ht="15" x14ac:dyDescent="0.2">
      <c r="B32" s="18"/>
      <c r="C32" s="19"/>
      <c r="D32" s="19"/>
      <c r="E32" s="19"/>
      <c r="F32" s="20"/>
      <c r="G32" s="21"/>
      <c r="H32" s="20">
        <f>ExpenseData4[[#This Row],[Mileage]]*0.67</f>
        <v>0</v>
      </c>
      <c r="I32" s="20"/>
      <c r="J32" s="20"/>
      <c r="K32" s="20"/>
      <c r="L32" s="20"/>
      <c r="M32" s="20">
        <f>SUM(ExpenseData4[[#This Row],[Lodging]:[Ground Transport]], ExpenseData4[[#This Row],[Column1]:[Misc.]])</f>
        <v>0</v>
      </c>
    </row>
    <row r="33" spans="2:13" ht="15" x14ac:dyDescent="0.2">
      <c r="B33" s="18"/>
      <c r="C33" s="19"/>
      <c r="D33" s="19"/>
      <c r="E33" s="19"/>
      <c r="F33" s="20"/>
      <c r="G33" s="21"/>
      <c r="H33" s="20">
        <f>ExpenseData4[[#This Row],[Mileage]]*0.67</f>
        <v>0</v>
      </c>
      <c r="I33" s="20"/>
      <c r="J33" s="20"/>
      <c r="K33" s="20"/>
      <c r="L33" s="20"/>
      <c r="M33" s="20">
        <f>SUM(ExpenseData4[[#This Row],[Lodging]:[Ground Transport]], ExpenseData4[[#This Row],[Column1]:[Misc.]])</f>
        <v>0</v>
      </c>
    </row>
    <row r="34" spans="2:13" ht="15" x14ac:dyDescent="0.2">
      <c r="B34" s="18"/>
      <c r="C34" s="19"/>
      <c r="D34" s="19"/>
      <c r="E34" s="19"/>
      <c r="F34" s="20"/>
      <c r="G34" s="21"/>
      <c r="H34" s="20">
        <f>ExpenseData4[[#This Row],[Mileage]]*0.67</f>
        <v>0</v>
      </c>
      <c r="I34" s="20"/>
      <c r="J34" s="20"/>
      <c r="K34" s="20"/>
      <c r="L34" s="20"/>
      <c r="M34" s="20">
        <f>SUM(ExpenseData4[[#This Row],[Lodging]:[Ground Transport]], ExpenseData4[[#This Row],[Column1]:[Misc.]])</f>
        <v>0</v>
      </c>
    </row>
    <row r="35" spans="2:13" ht="15" x14ac:dyDescent="0.2">
      <c r="B35" s="18"/>
      <c r="C35" s="19"/>
      <c r="D35" s="19"/>
      <c r="E35" s="19"/>
      <c r="F35" s="20"/>
      <c r="G35" s="21"/>
      <c r="H35" s="20">
        <f>ExpenseData4[[#This Row],[Mileage]]*0.67</f>
        <v>0</v>
      </c>
      <c r="I35" s="20"/>
      <c r="J35" s="20"/>
      <c r="K35" s="20"/>
      <c r="L35" s="20"/>
      <c r="M35" s="20">
        <f>SUM(ExpenseData4[[#This Row],[Lodging]:[Ground Transport]], ExpenseData4[[#This Row],[Column1]:[Misc.]])</f>
        <v>0</v>
      </c>
    </row>
    <row r="36" spans="2:13" ht="16" thickBot="1" x14ac:dyDescent="0.25">
      <c r="B36" s="22" t="s">
        <v>6</v>
      </c>
      <c r="C36" s="22"/>
      <c r="D36" s="22"/>
      <c r="E36" s="23">
        <f>SUBTOTAL(109,ExpenseData4[Lodging])</f>
        <v>0</v>
      </c>
      <c r="F36" s="23">
        <f>SUBTOTAL(109,ExpenseData4[Ground Transport])</f>
        <v>0</v>
      </c>
      <c r="G36" s="23">
        <f>SUBTOTAL(109,ExpenseData4[Mileage])</f>
        <v>0</v>
      </c>
      <c r="H36" s="23"/>
      <c r="I36" s="23">
        <f>SUBTOTAL(109,ExpenseData4[Meals])</f>
        <v>0</v>
      </c>
      <c r="J36" s="23">
        <f>SUBTOTAL(109,ExpenseData4[Airfare])</f>
        <v>0</v>
      </c>
      <c r="K36" s="23">
        <f>SUBTOTAL(109,ExpenseData4[Entertainment])</f>
        <v>0</v>
      </c>
      <c r="L36" s="23">
        <f>SUBTOTAL(109,ExpenseData4[Misc.])</f>
        <v>0</v>
      </c>
      <c r="M36" s="23">
        <f>SUBTOTAL(109,ExpenseData4[Total])</f>
        <v>0</v>
      </c>
    </row>
    <row r="37" spans="2:13" ht="30" customHeight="1" x14ac:dyDescent="0.2">
      <c r="C37" s="29"/>
      <c r="D37" s="29"/>
      <c r="E37" s="29"/>
      <c r="F37" s="29"/>
      <c r="G37" s="29"/>
      <c r="H37" s="29"/>
      <c r="I37" s="29"/>
      <c r="J37" s="29"/>
      <c r="L37" s="24" t="s">
        <v>7</v>
      </c>
      <c r="M37" s="32">
        <f>ExpenseData4[[#Totals],[Total]]</f>
        <v>0</v>
      </c>
    </row>
    <row r="38" spans="2:13" ht="30" customHeight="1" x14ac:dyDescent="0.2">
      <c r="B38" s="25" t="s">
        <v>8</v>
      </c>
      <c r="C38" s="37"/>
      <c r="D38" s="37"/>
      <c r="E38" s="37"/>
      <c r="F38" s="26" t="s">
        <v>9</v>
      </c>
      <c r="G38" s="37"/>
      <c r="H38" s="37"/>
      <c r="I38" s="37"/>
      <c r="J38" s="37"/>
      <c r="L38" s="24"/>
      <c r="M38" s="27"/>
    </row>
    <row r="39" spans="2:13" ht="30" customHeight="1" x14ac:dyDescent="0.2">
      <c r="C39" s="37"/>
      <c r="D39" s="37"/>
      <c r="E39" s="37"/>
      <c r="F39" s="29"/>
      <c r="G39" s="37"/>
      <c r="H39" s="37"/>
      <c r="I39" s="37"/>
      <c r="J39" s="37"/>
      <c r="L39" s="24"/>
      <c r="M39" s="24"/>
    </row>
  </sheetData>
  <dataConsolidate/>
  <mergeCells count="16">
    <mergeCell ref="A1:N1"/>
    <mergeCell ref="C38:E38"/>
    <mergeCell ref="G38:J38"/>
    <mergeCell ref="B6:D6"/>
    <mergeCell ref="C39:E39"/>
    <mergeCell ref="G39:J39"/>
    <mergeCell ref="K5:L5"/>
    <mergeCell ref="K3:L3"/>
    <mergeCell ref="C4:D4"/>
    <mergeCell ref="C5:D5"/>
    <mergeCell ref="C9:D9"/>
    <mergeCell ref="C10:D10"/>
    <mergeCell ref="C11:D11"/>
    <mergeCell ref="F4:I4"/>
    <mergeCell ref="F5:I5"/>
    <mergeCell ref="F12:I12"/>
  </mergeCells>
  <dataValidations count="30">
    <dataValidation allowBlank="1" showInputMessage="1" showErrorMessage="1" prompt="The report is for the office use only" sqref="G2:G3" xr:uid="{EE661993-7C5C-9F40-9D12-9F7B3DB15BCC}"/>
    <dataValidation allowBlank="1" showInputMessage="1" showErrorMessage="1" promptTitle="Date of Expense" prompt="Enter the date that the expense was incurred in this column." sqref="B13" xr:uid="{F09D16F4-1761-9D4F-BB26-06BD8FAE9F5C}"/>
    <dataValidation allowBlank="1" showInputMessage="1" showErrorMessage="1" promptTitle="Receipt #" prompt="Indicate the receipt number for this expense item in this column." sqref="C13" xr:uid="{674D614D-B7F7-674B-8FA3-6963C0B150E7}"/>
    <dataValidation allowBlank="1" showInputMessage="1" showErrorMessage="1" promptTitle="Vendor Description" prompt="Indicate the vendor or payee of the expense, such as the hotel name or restaurant, in this column." sqref="D13" xr:uid="{28F7661F-3AA8-DE4C-9E52-4F3D4898AB5B}"/>
    <dataValidation allowBlank="1" showInputMessage="1" showErrorMessage="1" promptTitle="Hotel Expenses" prompt="Enter Hotel expenses in this column." sqref="E13" xr:uid="{1D7189BC-7C31-E947-8C69-EE9F352429EC}"/>
    <dataValidation allowBlank="1" showInputMessage="1" showErrorMessage="1" promptTitle="Transportation" prompt="Enter Transportation expenses in this column. (Note that mileage is in another column.)" sqref="F13" xr:uid="{BAA13C9D-DBA1-6943-8338-57ECB1CC1EA9}"/>
    <dataValidation allowBlank="1" showInputMessage="1" showErrorMessage="1" prompt="Enter Fuel expenses in this column under this heading" sqref="H13" xr:uid="{8D88CCF6-ED44-2644-A266-5E68D89C47F2}"/>
    <dataValidation allowBlank="1" showInputMessage="1" showErrorMessage="1" promptTitle="Meals" prompt="Enter Meal expenses in this column." sqref="I13" xr:uid="{35375E95-6CB1-5246-82F9-24A6707AFCBD}"/>
    <dataValidation allowBlank="1" showInputMessage="1" showErrorMessage="1" promptTitle="Phone" prompt="Enter Phone expenses in this column." sqref="J13" xr:uid="{4AF065F4-6017-C641-9237-485B58964FCB}"/>
    <dataValidation allowBlank="1" showInputMessage="1" showErrorMessage="1" promptTitle="Entertainment" prompt="Enter Entertainment expenses in this column." sqref="K13" xr:uid="{269B7D4B-FB2E-C84F-9897-6A097A462A20}"/>
    <dataValidation allowBlank="1" showInputMessage="1" showErrorMessage="1" promptTitle="Misc." prompt="Enter Miscellaneous expenses in this column." sqref="L13" xr:uid="{BEB9D582-E7E9-A045-8237-513C63BC4A13}"/>
    <dataValidation allowBlank="1" showInputMessage="1" showErrorMessage="1" prompt="Enter remarks in cells at right" sqref="B38" xr:uid="{78593A46-EA7A-2946-A0E2-9D9941235078}"/>
    <dataValidation allowBlank="1" showInputMessage="1" showErrorMessage="1" prompt="Enter signature in this cell" sqref="C38:E39" xr:uid="{8FD7E663-C284-A144-A9A9-88BE918D50B3}"/>
    <dataValidation allowBlank="1" showInputMessage="1" showErrorMessage="1" prompt="Enter Notes in cells at right" sqref="F38" xr:uid="{F50AC99F-9275-F040-A361-5A3272EACF48}"/>
    <dataValidation allowBlank="1" showInputMessage="1" showErrorMessage="1" prompt="Enter Notes in this cell" sqref="G38:J39" xr:uid="{633A9534-3A35-124A-A0A8-0E15FC277881}"/>
    <dataValidation allowBlank="1" showInputMessage="1" showErrorMessage="1" prompt="Automatically calculated Subtotal" sqref="M37" xr:uid="{A5E33E69-816D-424D-AEB5-006B24D6F252}"/>
    <dataValidation allowBlank="1" showInputMessage="1" showErrorMessage="1" prompt="Enter Advances in this cell" sqref="M38" xr:uid="{9B45D698-418C-7C4A-8DD0-85CCBA8E31D3}"/>
    <dataValidation allowBlank="1" showErrorMessage="1" prompt="Expense Report title is in this cell" sqref="B2:B3" xr:uid="{78E05763-CA8D-2E47-9346-513DF695472B}"/>
    <dataValidation allowBlank="1" showInputMessage="1" showErrorMessage="1" promptTitle="Mileage" prompt="Enter mileage in this column. Reimbursement is automatically calculated at .58 per mile." sqref="G13" xr:uid="{9B6D7BE4-7601-1A49-8840-DBBE86E9F25F}"/>
    <dataValidation allowBlank="1" showInputMessage="1" showErrorMessage="1" promptTitle="Total" prompt="Total expenses are automatically calculated in this column for each date." sqref="M13" xr:uid="{011786A9-2293-EE47-9ED8-46DAEFD3CCCA}"/>
    <dataValidation allowBlank="1" showInputMessage="1" showErrorMessage="1" prompt="Track expenses in this Expense Report worksheet. Enter values in various expense categories in cells B3 to K6 and in Expense Data table" sqref="A2:A5" xr:uid="{9898E83E-039F-0F40-9855-27265832A90C}"/>
    <dataValidation allowBlank="1" showInputMessage="1" showErrorMessage="1" promptTitle="Address - Line 2" prompt="Enter the address where payments should be sent." sqref="F5" xr:uid="{79041451-D948-784C-9DCA-B9BB9251166B}"/>
    <dataValidation allowBlank="1" showInputMessage="1" showErrorMessage="1" promptTitle="Address - Line 1" prompt="Enter the address where payments should be sent." sqref="F4" xr:uid="{86896329-6F49-BD4A-A84A-59EA550FF39D}"/>
    <dataValidation allowBlank="1" showErrorMessage="1" sqref="K4:L5" xr:uid="{9DBB4130-C165-9A43-AEB5-D9DBA67C284B}"/>
    <dataValidation allowBlank="1" showInputMessage="1" showErrorMessage="1" promptTitle="Contact Name" prompt="Enter the name of your primary contact for this project." sqref="C10:C11" xr:uid="{9FF198D3-C3E6-1A4D-837C-1478621D477D}"/>
    <dataValidation allowBlank="1" showInputMessage="1" showErrorMessage="1" promptTitle="Meeting or Contract Reference" prompt="Please enter the contract or project number, usually a 5-digit number that appears on your contract and in exchanges through the portal. If you are submitting reimbursement for a meeting, incidate the meeting name. " sqref="C9" xr:uid="{5B07BBAF-8B7B-764E-B22F-A939F0487713}"/>
    <dataValidation allowBlank="1" showInputMessage="1" showErrorMessage="1" promptTitle="Consultant" prompt="Enter the name of the consultant invoicing for services and/or completing this form." sqref="C5" xr:uid="{0E2AEAA9-35D8-BD4C-AC3E-FFA786C89624}"/>
    <dataValidation allowBlank="1" showInputMessage="1" showErrorMessage="1" promptTitle="Organization" prompt="Enter the name of your organization." sqref="C4" xr:uid="{A4A244BD-FD22-F84E-BCB9-419F593C7030}"/>
    <dataValidation allowBlank="1" showInputMessage="1" showErrorMessage="1" promptTitle="Start Date" prompt="The starting period for this expense report is in this cell and is automatically determined by the entries in the Expense Data table." sqref="L9:L10" xr:uid="{18CB65C6-64A7-9148-A922-369455FA7570}"/>
    <dataValidation allowBlank="1" showInputMessage="1" showErrorMessage="1" promptTitle="Dates " prompt="Dates will be automatically entered based on the date of expenses below." sqref="K8" xr:uid="{7FD6A9AD-1EDB-6149-A25F-33EC5CCF5ADD}"/>
  </dataValidations>
  <pageMargins left="0.7" right="0.7" top="0.75" bottom="0.75" header="0.3" footer="0.3"/>
  <pageSetup scale="68" orientation="landscape" horizontalDpi="0" verticalDpi="0"/>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A1D1AD7-8AEB-2140-A608-420A7EB0478D}">
          <x14:formula1>
            <xm:f>Sheet1!$A$1:$A$3</xm:f>
          </x14:formula1>
          <xm:sqref>K3:L3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E3C5-50C6-9C45-8126-C1D47AF829E8}">
  <dimension ref="A1:N39"/>
  <sheetViews>
    <sheetView tabSelected="1" zoomScale="140" zoomScaleNormal="140" zoomScaleSheetLayoutView="100" workbookViewId="0">
      <selection activeCell="F3" sqref="F3"/>
    </sheetView>
  </sheetViews>
  <sheetFormatPr baseColWidth="10" defaultColWidth="8.83203125" defaultRowHeight="30" customHeight="1" x14ac:dyDescent="0.2"/>
  <cols>
    <col min="1" max="1" width="2.1640625" style="28" customWidth="1"/>
    <col min="2" max="2" width="14.83203125" style="28" customWidth="1"/>
    <col min="3" max="3" width="12.83203125" style="28" customWidth="1"/>
    <col min="4" max="4" width="15.83203125" style="28" customWidth="1"/>
    <col min="5" max="6" width="14" style="28" customWidth="1"/>
    <col min="7" max="7" width="11.6640625" style="28" customWidth="1"/>
    <col min="8" max="8" width="0.1640625" style="28" hidden="1" customWidth="1"/>
    <col min="9" max="12" width="14" style="28" customWidth="1"/>
    <col min="13" max="13" width="16" style="28" customWidth="1"/>
    <col min="14" max="14" width="2.83203125" style="28" customWidth="1"/>
    <col min="15" max="16384" width="8.83203125" style="28"/>
  </cols>
  <sheetData>
    <row r="1" spans="1:14" s="9" customFormat="1" ht="21" x14ac:dyDescent="0.25">
      <c r="A1" s="36" t="s">
        <v>15</v>
      </c>
      <c r="B1" s="36"/>
      <c r="C1" s="36"/>
      <c r="D1" s="36"/>
      <c r="E1" s="36"/>
      <c r="F1" s="36"/>
      <c r="G1" s="36"/>
      <c r="H1" s="36"/>
      <c r="I1" s="36"/>
      <c r="J1" s="36"/>
      <c r="K1" s="36"/>
      <c r="L1" s="36"/>
      <c r="M1" s="36"/>
      <c r="N1" s="36"/>
    </row>
    <row r="2" spans="1:14" s="9" customFormat="1" ht="15" x14ac:dyDescent="0.2">
      <c r="B2" s="10"/>
      <c r="G2" s="11"/>
    </row>
    <row r="3" spans="1:14" s="9" customFormat="1" ht="15" customHeight="1" x14ac:dyDescent="0.2">
      <c r="B3" s="15" t="s">
        <v>34</v>
      </c>
      <c r="F3" s="30" t="s">
        <v>22</v>
      </c>
      <c r="G3" s="11"/>
      <c r="J3" s="16" t="s">
        <v>12</v>
      </c>
      <c r="K3" s="40" t="s">
        <v>13</v>
      </c>
      <c r="L3" s="40"/>
    </row>
    <row r="4" spans="1:14" s="9" customFormat="1" ht="15" customHeight="1" x14ac:dyDescent="0.2">
      <c r="B4" s="12" t="s">
        <v>29</v>
      </c>
      <c r="C4" s="40"/>
      <c r="D4" s="40"/>
      <c r="E4" s="12" t="s">
        <v>23</v>
      </c>
      <c r="F4" s="41"/>
      <c r="G4" s="41"/>
      <c r="H4" s="41"/>
      <c r="I4" s="41"/>
      <c r="K4" s="13" t="s">
        <v>19</v>
      </c>
      <c r="L4" s="13"/>
    </row>
    <row r="5" spans="1:14" s="9" customFormat="1" ht="15" customHeight="1" x14ac:dyDescent="0.2">
      <c r="B5" s="12" t="s">
        <v>28</v>
      </c>
      <c r="C5" s="40"/>
      <c r="D5" s="40"/>
      <c r="F5" s="43"/>
      <c r="G5" s="43"/>
      <c r="H5" s="43"/>
      <c r="I5" s="43"/>
      <c r="K5" s="39" t="s">
        <v>20</v>
      </c>
      <c r="L5" s="39"/>
    </row>
    <row r="6" spans="1:14" s="9" customFormat="1" ht="15" customHeight="1" x14ac:dyDescent="0.2">
      <c r="B6" s="38" t="s">
        <v>35</v>
      </c>
      <c r="C6" s="38"/>
      <c r="D6" s="38"/>
    </row>
    <row r="7" spans="1:14" s="9" customFormat="1" ht="6" customHeight="1" x14ac:dyDescent="0.2">
      <c r="B7" s="14"/>
      <c r="C7" s="14"/>
      <c r="D7" s="14"/>
      <c r="E7" s="14"/>
      <c r="F7" s="14"/>
      <c r="G7" s="14"/>
      <c r="I7" s="14"/>
      <c r="J7" s="14"/>
      <c r="K7" s="14"/>
      <c r="L7" s="14"/>
      <c r="M7" s="14"/>
    </row>
    <row r="8" spans="1:14" s="9" customFormat="1" ht="15" customHeight="1" x14ac:dyDescent="0.2">
      <c r="B8" s="30" t="s">
        <v>21</v>
      </c>
      <c r="G8" s="30" t="s">
        <v>30</v>
      </c>
      <c r="K8" s="35" t="s">
        <v>24</v>
      </c>
    </row>
    <row r="9" spans="1:14" s="9" customFormat="1" ht="15" customHeight="1" x14ac:dyDescent="0.2">
      <c r="B9" s="12" t="s">
        <v>36</v>
      </c>
      <c r="C9" s="41"/>
      <c r="D9" s="41"/>
      <c r="G9" s="12" t="s">
        <v>39</v>
      </c>
      <c r="H9" s="33"/>
      <c r="I9" s="33"/>
      <c r="K9" s="12" t="s">
        <v>16</v>
      </c>
      <c r="L9" s="17" t="str">
        <f>IF(COUNTA(ExpenseData42[Date of Expense])=0,"",MIN(ExpenseData42[Date of Expense]))</f>
        <v/>
      </c>
    </row>
    <row r="10" spans="1:14" s="9" customFormat="1" ht="15" customHeight="1" x14ac:dyDescent="0.2">
      <c r="B10" s="12" t="s">
        <v>37</v>
      </c>
      <c r="C10" s="42"/>
      <c r="D10" s="42"/>
      <c r="G10" s="12" t="s">
        <v>38</v>
      </c>
      <c r="H10" s="34"/>
      <c r="I10" s="34"/>
      <c r="K10" s="12" t="s">
        <v>14</v>
      </c>
      <c r="L10" s="17" t="str">
        <f>IF(COUNTA(ExpenseData42[Date of Expense])=0,"",MAX(ExpenseData42[Date of Expense]))</f>
        <v/>
      </c>
    </row>
    <row r="11" spans="1:14" s="9" customFormat="1" ht="15" customHeight="1" x14ac:dyDescent="0.2">
      <c r="B11" s="12" t="s">
        <v>33</v>
      </c>
      <c r="C11" s="42"/>
      <c r="D11" s="42"/>
      <c r="G11" s="12" t="s">
        <v>31</v>
      </c>
      <c r="H11" s="34"/>
      <c r="I11" s="33"/>
    </row>
    <row r="12" spans="1:14" s="9" customFormat="1" ht="15" customHeight="1" x14ac:dyDescent="0.2">
      <c r="E12" s="12"/>
      <c r="F12" s="38" t="s">
        <v>32</v>
      </c>
      <c r="G12" s="38"/>
      <c r="H12" s="38"/>
      <c r="I12" s="38"/>
    </row>
    <row r="13" spans="1:14" ht="32" customHeight="1" x14ac:dyDescent="0.2">
      <c r="B13" s="31" t="s">
        <v>0</v>
      </c>
      <c r="C13" s="31" t="s">
        <v>1</v>
      </c>
      <c r="D13" s="31" t="s">
        <v>2</v>
      </c>
      <c r="E13" s="31" t="s">
        <v>25</v>
      </c>
      <c r="F13" s="31" t="s">
        <v>27</v>
      </c>
      <c r="G13" s="31" t="s">
        <v>10</v>
      </c>
      <c r="H13" s="31" t="s">
        <v>11</v>
      </c>
      <c r="I13" s="31" t="s">
        <v>3</v>
      </c>
      <c r="J13" s="31" t="s">
        <v>26</v>
      </c>
      <c r="K13" s="31" t="s">
        <v>4</v>
      </c>
      <c r="L13" s="31" t="s">
        <v>5</v>
      </c>
      <c r="M13" s="31" t="s">
        <v>6</v>
      </c>
    </row>
    <row r="14" spans="1:14" ht="15" x14ac:dyDescent="0.2">
      <c r="B14" s="18"/>
      <c r="C14" s="19"/>
      <c r="D14" s="19"/>
      <c r="E14" s="19"/>
      <c r="F14" s="20"/>
      <c r="G14" s="21"/>
      <c r="H14" s="20">
        <f>ExpenseData42[[#This Row],[Mileage]]*0.67</f>
        <v>0</v>
      </c>
      <c r="I14" s="20"/>
      <c r="J14" s="20"/>
      <c r="K14" s="20"/>
      <c r="L14" s="20"/>
      <c r="M14" s="20">
        <f t="shared" ref="M14:M35" si="0">SUM(G14)*0.7</f>
        <v>0</v>
      </c>
    </row>
    <row r="15" spans="1:14" ht="15" x14ac:dyDescent="0.2">
      <c r="B15" s="18"/>
      <c r="C15" s="19"/>
      <c r="D15" s="19"/>
      <c r="E15" s="19"/>
      <c r="F15" s="20"/>
      <c r="G15" s="21"/>
      <c r="H15" s="20">
        <f>ExpenseData42[[#This Row],[Mileage]]*0.67</f>
        <v>0</v>
      </c>
      <c r="I15" s="20"/>
      <c r="J15" s="20"/>
      <c r="K15" s="20"/>
      <c r="L15" s="20"/>
      <c r="M15" s="20">
        <f t="shared" si="0"/>
        <v>0</v>
      </c>
    </row>
    <row r="16" spans="1:14" ht="15" x14ac:dyDescent="0.2">
      <c r="B16" s="18"/>
      <c r="C16" s="19"/>
      <c r="D16" s="19"/>
      <c r="E16" s="19"/>
      <c r="F16" s="20"/>
      <c r="G16" s="21"/>
      <c r="H16" s="20">
        <f>ExpenseData42[[#This Row],[Mileage]]*0.67</f>
        <v>0</v>
      </c>
      <c r="I16" s="20"/>
      <c r="J16" s="20"/>
      <c r="K16" s="20"/>
      <c r="L16" s="20"/>
      <c r="M16" s="20">
        <f t="shared" si="0"/>
        <v>0</v>
      </c>
    </row>
    <row r="17" spans="2:13" ht="15" x14ac:dyDescent="0.2">
      <c r="B17" s="18"/>
      <c r="C17" s="19"/>
      <c r="D17" s="19"/>
      <c r="E17" s="19"/>
      <c r="F17" s="20"/>
      <c r="G17" s="21"/>
      <c r="H17" s="20">
        <f>ExpenseData42[[#This Row],[Mileage]]*0.67</f>
        <v>0</v>
      </c>
      <c r="I17" s="20"/>
      <c r="J17" s="20"/>
      <c r="K17" s="20"/>
      <c r="L17" s="20"/>
      <c r="M17" s="20">
        <f t="shared" si="0"/>
        <v>0</v>
      </c>
    </row>
    <row r="18" spans="2:13" ht="15" x14ac:dyDescent="0.2">
      <c r="B18" s="18"/>
      <c r="C18" s="19"/>
      <c r="D18" s="19"/>
      <c r="E18" s="19"/>
      <c r="F18" s="20"/>
      <c r="G18" s="21"/>
      <c r="H18" s="20">
        <f>ExpenseData42[[#This Row],[Mileage]]*0.67</f>
        <v>0</v>
      </c>
      <c r="I18" s="20"/>
      <c r="J18" s="20"/>
      <c r="K18" s="20"/>
      <c r="L18" s="20"/>
      <c r="M18" s="20">
        <f t="shared" si="0"/>
        <v>0</v>
      </c>
    </row>
    <row r="19" spans="2:13" ht="15" x14ac:dyDescent="0.2">
      <c r="B19" s="18"/>
      <c r="C19" s="19"/>
      <c r="D19" s="19"/>
      <c r="E19" s="19"/>
      <c r="F19" s="20"/>
      <c r="G19" s="21"/>
      <c r="H19" s="20">
        <f>ExpenseData42[[#This Row],[Mileage]]*0.67</f>
        <v>0</v>
      </c>
      <c r="I19" s="20"/>
      <c r="J19" s="20"/>
      <c r="K19" s="20"/>
      <c r="L19" s="20"/>
      <c r="M19" s="20">
        <f t="shared" si="0"/>
        <v>0</v>
      </c>
    </row>
    <row r="20" spans="2:13" ht="15" x14ac:dyDescent="0.2">
      <c r="B20" s="18"/>
      <c r="C20" s="19"/>
      <c r="D20" s="19"/>
      <c r="E20" s="19"/>
      <c r="F20" s="20"/>
      <c r="G20" s="21"/>
      <c r="H20" s="20">
        <f>ExpenseData42[[#This Row],[Mileage]]*0.67</f>
        <v>0</v>
      </c>
      <c r="I20" s="20"/>
      <c r="J20" s="20"/>
      <c r="K20" s="20"/>
      <c r="L20" s="20"/>
      <c r="M20" s="20">
        <f t="shared" si="0"/>
        <v>0</v>
      </c>
    </row>
    <row r="21" spans="2:13" ht="15" x14ac:dyDescent="0.2">
      <c r="B21" s="18"/>
      <c r="C21" s="19"/>
      <c r="D21" s="19"/>
      <c r="E21" s="19"/>
      <c r="F21" s="20"/>
      <c r="G21" s="21"/>
      <c r="H21" s="20">
        <f>ExpenseData42[[#This Row],[Mileage]]*0.67</f>
        <v>0</v>
      </c>
      <c r="I21" s="20"/>
      <c r="J21" s="20"/>
      <c r="K21" s="20"/>
      <c r="L21" s="20"/>
      <c r="M21" s="20">
        <f t="shared" si="0"/>
        <v>0</v>
      </c>
    </row>
    <row r="22" spans="2:13" ht="15" x14ac:dyDescent="0.2">
      <c r="B22" s="18"/>
      <c r="C22" s="19"/>
      <c r="D22" s="19"/>
      <c r="E22" s="19"/>
      <c r="F22" s="20"/>
      <c r="G22" s="21"/>
      <c r="H22" s="20">
        <f>ExpenseData42[[#This Row],[Mileage]]*0.67</f>
        <v>0</v>
      </c>
      <c r="I22" s="20"/>
      <c r="J22" s="20"/>
      <c r="K22" s="20"/>
      <c r="L22" s="20"/>
      <c r="M22" s="20">
        <f t="shared" si="0"/>
        <v>0</v>
      </c>
    </row>
    <row r="23" spans="2:13" ht="15" x14ac:dyDescent="0.2">
      <c r="B23" s="18"/>
      <c r="C23" s="19"/>
      <c r="D23" s="19"/>
      <c r="E23" s="19"/>
      <c r="F23" s="20"/>
      <c r="G23" s="21"/>
      <c r="H23" s="20">
        <f>ExpenseData42[[#This Row],[Mileage]]*0.67</f>
        <v>0</v>
      </c>
      <c r="I23" s="20"/>
      <c r="J23" s="20"/>
      <c r="K23" s="20"/>
      <c r="L23" s="20"/>
      <c r="M23" s="20">
        <f t="shared" si="0"/>
        <v>0</v>
      </c>
    </row>
    <row r="24" spans="2:13" ht="15" x14ac:dyDescent="0.2">
      <c r="B24" s="18"/>
      <c r="C24" s="19"/>
      <c r="D24" s="19"/>
      <c r="E24" s="19"/>
      <c r="F24" s="20"/>
      <c r="G24" s="21"/>
      <c r="H24" s="20">
        <f>ExpenseData42[[#This Row],[Mileage]]*0.67</f>
        <v>0</v>
      </c>
      <c r="I24" s="20"/>
      <c r="J24" s="20"/>
      <c r="K24" s="20"/>
      <c r="L24" s="20"/>
      <c r="M24" s="20">
        <f t="shared" si="0"/>
        <v>0</v>
      </c>
    </row>
    <row r="25" spans="2:13" ht="15" x14ac:dyDescent="0.2">
      <c r="B25" s="18"/>
      <c r="C25" s="19"/>
      <c r="D25" s="19"/>
      <c r="E25" s="19"/>
      <c r="F25" s="20"/>
      <c r="G25" s="21"/>
      <c r="H25" s="20">
        <f>ExpenseData42[[#This Row],[Mileage]]*0.67</f>
        <v>0</v>
      </c>
      <c r="I25" s="20"/>
      <c r="J25" s="20"/>
      <c r="K25" s="20"/>
      <c r="L25" s="20"/>
      <c r="M25" s="20">
        <f t="shared" si="0"/>
        <v>0</v>
      </c>
    </row>
    <row r="26" spans="2:13" ht="15" x14ac:dyDescent="0.2">
      <c r="B26" s="18"/>
      <c r="C26" s="19"/>
      <c r="D26" s="19"/>
      <c r="E26" s="19"/>
      <c r="F26" s="20"/>
      <c r="G26" s="21"/>
      <c r="H26" s="20">
        <f>ExpenseData42[[#This Row],[Mileage]]*0.67</f>
        <v>0</v>
      </c>
      <c r="I26" s="20"/>
      <c r="J26" s="20"/>
      <c r="K26" s="20"/>
      <c r="L26" s="20"/>
      <c r="M26" s="20">
        <f t="shared" si="0"/>
        <v>0</v>
      </c>
    </row>
    <row r="27" spans="2:13" ht="15" x14ac:dyDescent="0.2">
      <c r="B27" s="18"/>
      <c r="C27" s="19"/>
      <c r="D27" s="19"/>
      <c r="E27" s="19"/>
      <c r="F27" s="20"/>
      <c r="G27" s="21"/>
      <c r="H27" s="20">
        <f>ExpenseData42[[#This Row],[Mileage]]*0.67</f>
        <v>0</v>
      </c>
      <c r="I27" s="20"/>
      <c r="J27" s="20"/>
      <c r="K27" s="20"/>
      <c r="L27" s="20"/>
      <c r="M27" s="20">
        <f t="shared" si="0"/>
        <v>0</v>
      </c>
    </row>
    <row r="28" spans="2:13" ht="15" x14ac:dyDescent="0.2">
      <c r="B28" s="18"/>
      <c r="C28" s="19"/>
      <c r="D28" s="19"/>
      <c r="E28" s="19"/>
      <c r="F28" s="20"/>
      <c r="G28" s="21"/>
      <c r="H28" s="20">
        <f>ExpenseData42[[#This Row],[Mileage]]*0.67</f>
        <v>0</v>
      </c>
      <c r="I28" s="20"/>
      <c r="J28" s="20"/>
      <c r="K28" s="20"/>
      <c r="L28" s="20"/>
      <c r="M28" s="20">
        <f t="shared" si="0"/>
        <v>0</v>
      </c>
    </row>
    <row r="29" spans="2:13" ht="15" x14ac:dyDescent="0.2">
      <c r="B29" s="18"/>
      <c r="C29" s="19"/>
      <c r="D29" s="19"/>
      <c r="E29" s="19"/>
      <c r="F29" s="20"/>
      <c r="G29" s="21"/>
      <c r="H29" s="20">
        <f>ExpenseData42[[#This Row],[Mileage]]*0.67</f>
        <v>0</v>
      </c>
      <c r="I29" s="20"/>
      <c r="J29" s="20"/>
      <c r="K29" s="20"/>
      <c r="L29" s="20"/>
      <c r="M29" s="20">
        <f t="shared" si="0"/>
        <v>0</v>
      </c>
    </row>
    <row r="30" spans="2:13" ht="15" x14ac:dyDescent="0.2">
      <c r="B30" s="18"/>
      <c r="C30" s="19"/>
      <c r="D30" s="19"/>
      <c r="E30" s="19"/>
      <c r="F30" s="20"/>
      <c r="G30" s="21"/>
      <c r="H30" s="20">
        <f>ExpenseData42[[#This Row],[Mileage]]*0.67</f>
        <v>0</v>
      </c>
      <c r="I30" s="20"/>
      <c r="J30" s="20"/>
      <c r="K30" s="20"/>
      <c r="L30" s="20"/>
      <c r="M30" s="20">
        <f t="shared" si="0"/>
        <v>0</v>
      </c>
    </row>
    <row r="31" spans="2:13" ht="15" x14ac:dyDescent="0.2">
      <c r="B31" s="18"/>
      <c r="C31" s="19"/>
      <c r="D31" s="19"/>
      <c r="E31" s="19"/>
      <c r="F31" s="20"/>
      <c r="G31" s="21"/>
      <c r="H31" s="20">
        <f>ExpenseData42[[#This Row],[Mileage]]*0.67</f>
        <v>0</v>
      </c>
      <c r="I31" s="20"/>
      <c r="J31" s="20"/>
      <c r="K31" s="20"/>
      <c r="L31" s="20"/>
      <c r="M31" s="20">
        <f t="shared" si="0"/>
        <v>0</v>
      </c>
    </row>
    <row r="32" spans="2:13" ht="15" x14ac:dyDescent="0.2">
      <c r="B32" s="18"/>
      <c r="C32" s="19"/>
      <c r="D32" s="19"/>
      <c r="E32" s="19"/>
      <c r="F32" s="20"/>
      <c r="G32" s="21"/>
      <c r="H32" s="20">
        <f>ExpenseData42[[#This Row],[Mileage]]*0.67</f>
        <v>0</v>
      </c>
      <c r="I32" s="20"/>
      <c r="J32" s="20"/>
      <c r="K32" s="20"/>
      <c r="L32" s="20"/>
      <c r="M32" s="20">
        <f t="shared" si="0"/>
        <v>0</v>
      </c>
    </row>
    <row r="33" spans="2:13" ht="15" x14ac:dyDescent="0.2">
      <c r="B33" s="18"/>
      <c r="C33" s="19"/>
      <c r="D33" s="19"/>
      <c r="E33" s="19"/>
      <c r="F33" s="20"/>
      <c r="G33" s="21"/>
      <c r="H33" s="20">
        <f>ExpenseData42[[#This Row],[Mileage]]*0.67</f>
        <v>0</v>
      </c>
      <c r="I33" s="20"/>
      <c r="J33" s="20"/>
      <c r="K33" s="20"/>
      <c r="L33" s="20"/>
      <c r="M33" s="20">
        <f t="shared" si="0"/>
        <v>0</v>
      </c>
    </row>
    <row r="34" spans="2:13" ht="15" x14ac:dyDescent="0.2">
      <c r="B34" s="18"/>
      <c r="C34" s="19"/>
      <c r="D34" s="19"/>
      <c r="E34" s="19"/>
      <c r="F34" s="20"/>
      <c r="G34" s="21"/>
      <c r="H34" s="20">
        <f>ExpenseData42[[#This Row],[Mileage]]*0.67</f>
        <v>0</v>
      </c>
      <c r="I34" s="20"/>
      <c r="J34" s="20"/>
      <c r="K34" s="20"/>
      <c r="L34" s="20"/>
      <c r="M34" s="20">
        <f t="shared" si="0"/>
        <v>0</v>
      </c>
    </row>
    <row r="35" spans="2:13" ht="15" x14ac:dyDescent="0.2">
      <c r="B35" s="18"/>
      <c r="C35" s="19"/>
      <c r="D35" s="19"/>
      <c r="E35" s="19"/>
      <c r="F35" s="20"/>
      <c r="G35" s="21"/>
      <c r="H35" s="20">
        <f>ExpenseData42[[#This Row],[Mileage]]*0.67</f>
        <v>0</v>
      </c>
      <c r="I35" s="20"/>
      <c r="J35" s="20"/>
      <c r="K35" s="20"/>
      <c r="L35" s="20"/>
      <c r="M35" s="20">
        <f t="shared" si="0"/>
        <v>0</v>
      </c>
    </row>
    <row r="36" spans="2:13" ht="16" thickBot="1" x14ac:dyDescent="0.25">
      <c r="B36" s="22" t="s">
        <v>6</v>
      </c>
      <c r="C36" s="22"/>
      <c r="D36" s="22"/>
      <c r="E36" s="23">
        <f>SUBTOTAL(109,ExpenseData42[Lodging])</f>
        <v>0</v>
      </c>
      <c r="F36" s="23">
        <f>SUBTOTAL(109,ExpenseData42[Ground Transport])</f>
        <v>0</v>
      </c>
      <c r="G36" s="23">
        <f>SUBTOTAL(109,ExpenseData42[Mileage])</f>
        <v>0</v>
      </c>
      <c r="H36" s="23"/>
      <c r="I36" s="23">
        <f>SUBTOTAL(109,ExpenseData42[Meals])</f>
        <v>0</v>
      </c>
      <c r="J36" s="23">
        <f>SUBTOTAL(109,ExpenseData42[Airfare])</f>
        <v>0</v>
      </c>
      <c r="K36" s="23">
        <f>SUBTOTAL(109,ExpenseData42[Entertainment])</f>
        <v>0</v>
      </c>
      <c r="L36" s="23">
        <f>SUBTOTAL(109,ExpenseData42[Misc.])</f>
        <v>0</v>
      </c>
      <c r="M36" s="23">
        <f>SUBTOTAL(109,ExpenseData42[Total])</f>
        <v>0</v>
      </c>
    </row>
    <row r="37" spans="2:13" ht="30" customHeight="1" x14ac:dyDescent="0.2">
      <c r="C37" s="29"/>
      <c r="D37" s="29"/>
      <c r="E37" s="29"/>
      <c r="F37" s="29"/>
      <c r="G37" s="29"/>
      <c r="H37" s="29"/>
      <c r="I37" s="29"/>
      <c r="J37" s="29"/>
      <c r="L37" s="24" t="s">
        <v>7</v>
      </c>
      <c r="M37" s="32">
        <f>ExpenseData42[[#Totals],[Total]]</f>
        <v>0</v>
      </c>
    </row>
    <row r="38" spans="2:13" ht="30" customHeight="1" x14ac:dyDescent="0.2">
      <c r="B38" s="25" t="s">
        <v>8</v>
      </c>
      <c r="C38" s="37"/>
      <c r="D38" s="37"/>
      <c r="E38" s="37"/>
      <c r="F38" s="26" t="s">
        <v>9</v>
      </c>
      <c r="G38" s="37"/>
      <c r="H38" s="37"/>
      <c r="I38" s="37"/>
      <c r="J38" s="37"/>
      <c r="L38" s="24"/>
      <c r="M38" s="27"/>
    </row>
    <row r="39" spans="2:13" ht="30" customHeight="1" x14ac:dyDescent="0.2">
      <c r="C39" s="37"/>
      <c r="D39" s="37"/>
      <c r="E39" s="37"/>
      <c r="F39" s="29"/>
      <c r="G39" s="37"/>
      <c r="H39" s="37"/>
      <c r="I39" s="37"/>
      <c r="J39" s="37"/>
      <c r="L39" s="24"/>
      <c r="M39" s="24"/>
    </row>
  </sheetData>
  <dataConsolidate/>
  <mergeCells count="16">
    <mergeCell ref="A1:N1"/>
    <mergeCell ref="K3:L3"/>
    <mergeCell ref="C4:D4"/>
    <mergeCell ref="F4:I4"/>
    <mergeCell ref="C5:D5"/>
    <mergeCell ref="F5:I5"/>
    <mergeCell ref="K5:L5"/>
    <mergeCell ref="C39:E39"/>
    <mergeCell ref="G39:J39"/>
    <mergeCell ref="B6:D6"/>
    <mergeCell ref="C9:D9"/>
    <mergeCell ref="C10:D10"/>
    <mergeCell ref="C11:D11"/>
    <mergeCell ref="F12:I12"/>
    <mergeCell ref="C38:E38"/>
    <mergeCell ref="G38:J38"/>
  </mergeCells>
  <dataValidations count="30">
    <dataValidation allowBlank="1" showInputMessage="1" showErrorMessage="1" promptTitle="Dates " prompt="Dates will be automatically entered based on the date of expenses below." sqref="K8" xr:uid="{13CE55BE-DF7A-B04B-A09E-E5CBBA7F905D}"/>
    <dataValidation allowBlank="1" showInputMessage="1" showErrorMessage="1" promptTitle="Start Date" prompt="The starting period for this expense report is in this cell and is automatically determined by the entries in the Expense Data table." sqref="L9:L10" xr:uid="{E2980089-A067-4F42-9B29-06A45DC1EA1A}"/>
    <dataValidation allowBlank="1" showInputMessage="1" showErrorMessage="1" promptTitle="Organization" prompt="Enter the name of your organization." sqref="C4" xr:uid="{FECB29A1-5AAD-F045-93C7-779B745F9F7A}"/>
    <dataValidation allowBlank="1" showInputMessage="1" showErrorMessage="1" promptTitle="Consultant" prompt="Enter the name of the consultant invoicing for services and/or completing this form." sqref="C5" xr:uid="{626DDB60-E43F-A747-AC80-0C296D56C260}"/>
    <dataValidation allowBlank="1" showInputMessage="1" showErrorMessage="1" promptTitle="Meeting or Contract Reference" prompt="Please enter the contract or project number, usually a 5-digit number that appears on your contract and in exchanges through the portal. If you are submitting reimbursement for a meeting, incidate the meeting name. " sqref="C9" xr:uid="{7E9E56E6-7331-E24F-9F95-F9068D982D26}"/>
    <dataValidation allowBlank="1" showInputMessage="1" showErrorMessage="1" promptTitle="Contact Name" prompt="Enter the name of your primary contact for this project." sqref="C10:C11" xr:uid="{64EF89FE-20EF-1742-95D0-F35BC593C860}"/>
    <dataValidation allowBlank="1" showErrorMessage="1" sqref="K4:L5" xr:uid="{46750EC2-01B3-A44E-88CE-ED60F102077B}"/>
    <dataValidation allowBlank="1" showInputMessage="1" showErrorMessage="1" promptTitle="Address - Line 1" prompt="Enter the address where payments should be sent." sqref="F4" xr:uid="{DF2D2721-20F4-C44A-99E3-2D2DB0621F2D}"/>
    <dataValidation allowBlank="1" showInputMessage="1" showErrorMessage="1" promptTitle="Address - Line 2" prompt="Enter the address where payments should be sent." sqref="F5" xr:uid="{D000E239-3A0F-7740-A949-96FA8BFA6FE9}"/>
    <dataValidation allowBlank="1" showInputMessage="1" showErrorMessage="1" prompt="Track expenses in this Expense Report worksheet. Enter values in various expense categories in cells B3 to K6 and in Expense Data table" sqref="A2:A5" xr:uid="{BD8EFC62-BDE8-1341-9269-9D473C586E37}"/>
    <dataValidation allowBlank="1" showInputMessage="1" showErrorMessage="1" promptTitle="Total" prompt="Total expenses are automatically calculated in this column for each date." sqref="M13" xr:uid="{C2AE09C5-8F0C-3F4D-8E0A-10B4AF2CD24F}"/>
    <dataValidation allowBlank="1" showInputMessage="1" showErrorMessage="1" promptTitle="Mileage" prompt="Enter mileage in this column. Reimbursement is automatically calculated at .58 per mile." sqref="G13" xr:uid="{A015F3DC-9071-C04D-B647-B03BB1D9BF5C}"/>
    <dataValidation allowBlank="1" showErrorMessage="1" prompt="Expense Report title is in this cell" sqref="B2:B3" xr:uid="{12D9C55A-281C-9D4A-BFA0-626D4A33B68C}"/>
    <dataValidation allowBlank="1" showInputMessage="1" showErrorMessage="1" prompt="Enter Advances in this cell" sqref="M38" xr:uid="{AA3E19CC-5871-D142-BBC0-91C15169BADF}"/>
    <dataValidation allowBlank="1" showInputMessage="1" showErrorMessage="1" prompt="Automatically calculated Subtotal" sqref="M37" xr:uid="{CE6D583F-2113-FA4C-A7E0-D6F8358ACB79}"/>
    <dataValidation allowBlank="1" showInputMessage="1" showErrorMessage="1" prompt="Enter Notes in this cell" sqref="G38:J39" xr:uid="{F390EB99-7A14-FC4E-913B-3AF87D3D0CD9}"/>
    <dataValidation allowBlank="1" showInputMessage="1" showErrorMessage="1" prompt="Enter Notes in cells at right" sqref="F38" xr:uid="{1B4B10EC-5CCF-594D-B8A0-B4CA1D93E533}"/>
    <dataValidation allowBlank="1" showInputMessage="1" showErrorMessage="1" prompt="Enter signature in this cell" sqref="C38:E39" xr:uid="{35F769AC-179E-184A-802D-A0DDDB402ED5}"/>
    <dataValidation allowBlank="1" showInputMessage="1" showErrorMessage="1" prompt="Enter remarks in cells at right" sqref="B38" xr:uid="{7EB2E613-860C-344D-BAD7-D475FF278F92}"/>
    <dataValidation allowBlank="1" showInputMessage="1" showErrorMessage="1" promptTitle="Misc." prompt="Enter Miscellaneous expenses in this column." sqref="L13" xr:uid="{78549F11-7B85-5E43-A1F1-55D8270B02C3}"/>
    <dataValidation allowBlank="1" showInputMessage="1" showErrorMessage="1" promptTitle="Entertainment" prompt="Enter Entertainment expenses in this column." sqref="K13" xr:uid="{D0D529BE-30D1-834F-94ED-45A3C1874078}"/>
    <dataValidation allowBlank="1" showInputMessage="1" showErrorMessage="1" promptTitle="Phone" prompt="Enter Phone expenses in this column." sqref="J13" xr:uid="{BA996069-FDA7-CE46-B670-E51DE53B8E63}"/>
    <dataValidation allowBlank="1" showInputMessage="1" showErrorMessage="1" promptTitle="Meals" prompt="Enter Meal expenses in this column." sqref="I13" xr:uid="{F6ACC004-45D2-4D41-AD77-CFBC40977071}"/>
    <dataValidation allowBlank="1" showInputMessage="1" showErrorMessage="1" prompt="Enter Fuel expenses in this column under this heading" sqref="H13" xr:uid="{C5294CAC-4DD6-224C-AD74-6934C8BCB4C7}"/>
    <dataValidation allowBlank="1" showInputMessage="1" showErrorMessage="1" promptTitle="Transportation" prompt="Enter Transportation expenses in this column. (Note that mileage is in another column.)" sqref="F13" xr:uid="{E7C73171-02F1-764A-B6AD-BD4842C9685E}"/>
    <dataValidation allowBlank="1" showInputMessage="1" showErrorMessage="1" promptTitle="Hotel Expenses" prompt="Enter Hotel expenses in this column." sqref="E13" xr:uid="{31601CCF-EFDD-7540-99E7-CA0AAB1C9572}"/>
    <dataValidation allowBlank="1" showInputMessage="1" showErrorMessage="1" promptTitle="Vendor Description" prompt="Indicate the vendor or payee of the expense, such as the hotel name or restaurant, in this column." sqref="D13" xr:uid="{2BE80B4B-95FE-9345-A7C3-9D9CBA86631B}"/>
    <dataValidation allowBlank="1" showInputMessage="1" showErrorMessage="1" promptTitle="Receipt #" prompt="Indicate the receipt number for this expense item in this column." sqref="C13" xr:uid="{2A16E86A-D9A8-4048-A606-B217C44F0871}"/>
    <dataValidation allowBlank="1" showInputMessage="1" showErrorMessage="1" promptTitle="Date of Expense" prompt="Enter the date that the expense was incurred in this column." sqref="B13" xr:uid="{34A93285-D85F-1849-B776-9074CF79DC03}"/>
    <dataValidation allowBlank="1" showInputMessage="1" showErrorMessage="1" prompt="The report is for the office use only" sqref="G2:G3" xr:uid="{7DE79BD7-687D-7D4E-9F8E-B00514F918DC}"/>
  </dataValidations>
  <pageMargins left="0.7" right="0.7" top="0.75" bottom="0.75" header="0.3" footer="0.3"/>
  <pageSetup scale="68" orientation="landscape" horizontalDpi="0" verticalDpi="0"/>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4D30E361-5083-9247-8BE9-61A3843E67C8}">
          <x14:formula1>
            <xm:f>Sheet1!$A$1:$A$3</xm:f>
          </x14:formula1>
          <xm:sqref>K3:L3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F7E1-7FF0-8847-851A-BF41F16C3CA0}">
  <dimension ref="A1:B3"/>
  <sheetViews>
    <sheetView workbookViewId="0">
      <selection sqref="A1:A3"/>
    </sheetView>
  </sheetViews>
  <sheetFormatPr baseColWidth="10" defaultRowHeight="16" x14ac:dyDescent="0.2"/>
  <sheetData>
    <row r="1" spans="1:2" x14ac:dyDescent="0.2">
      <c r="A1" s="33" t="s">
        <v>13</v>
      </c>
      <c r="B1" s="33"/>
    </row>
    <row r="2" spans="1:2" x14ac:dyDescent="0.2">
      <c r="A2" t="s">
        <v>17</v>
      </c>
    </row>
    <row r="3" spans="1:2" x14ac:dyDescent="0.2">
      <c r="A3"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Reimbursement Instructions</vt:lpstr>
      <vt:lpstr>Reimbursement Template</vt:lpstr>
      <vt:lpstr>2025 Reimbursement Template</vt:lpstr>
      <vt:lpstr>Sheet1</vt:lpstr>
      <vt:lpstr>'Reimbursement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Joseph Washington</cp:lastModifiedBy>
  <dcterms:created xsi:type="dcterms:W3CDTF">2020-10-16T00:15:59Z</dcterms:created>
  <dcterms:modified xsi:type="dcterms:W3CDTF">2025-01-06T17:54:42Z</dcterms:modified>
</cp:coreProperties>
</file>